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C:\Users\Virginie\Desktop\Articles à paraître\"/>
    </mc:Choice>
  </mc:AlternateContent>
  <xr:revisionPtr revIDLastSave="0" documentId="8_{DE79B03B-B9A3-43E0-829F-F0F66B62987D}" xr6:coauthVersionLast="45" xr6:coauthVersionMax="45" xr10:uidLastSave="{00000000-0000-0000-0000-000000000000}"/>
  <bookViews>
    <workbookView xWindow="-108" yWindow="-108" windowWidth="23256" windowHeight="12576" tabRatio="697" activeTab="1" xr2:uid="{00000000-000D-0000-FFFF-FFFF00000000}"/>
  </bookViews>
  <sheets>
    <sheet name="Bilan_" sheetId="23" r:id="rId1"/>
    <sheet name="Liste" sheetId="1" r:id="rId2"/>
  </sheets>
  <definedNames>
    <definedName name="_xlnm._FilterDatabase" localSheetId="1" hidden="1">Liste!$A$1:$IK$101</definedName>
    <definedName name="ch">#REF!</definedName>
    <definedName name="critere">#REF!</definedName>
    <definedName name="_xlnm.Print_Titles" localSheetId="1">Liste!$1:$1</definedName>
    <definedName name="_xlnm.Print_Area" localSheetId="1">Liste!$A$1:$O$101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3" l="1"/>
  <c r="G7" i="23"/>
  <c r="H7" i="23"/>
  <c r="I7" i="23"/>
  <c r="J7" i="23"/>
  <c r="K7" i="23"/>
  <c r="L7" i="23"/>
  <c r="M7" i="23"/>
  <c r="N7" i="23"/>
  <c r="O7" i="23"/>
  <c r="P7" i="23"/>
  <c r="Q7" i="23"/>
  <c r="F8" i="23"/>
  <c r="G8" i="23"/>
  <c r="H8" i="23"/>
  <c r="I8" i="23"/>
  <c r="J8" i="23"/>
  <c r="K8" i="23"/>
  <c r="L8" i="23"/>
  <c r="M8" i="23"/>
  <c r="N8" i="23"/>
  <c r="O8" i="23"/>
  <c r="P8" i="23"/>
  <c r="Q8" i="23"/>
  <c r="F9" i="23"/>
  <c r="G9" i="23"/>
  <c r="H9" i="23"/>
  <c r="I9" i="23"/>
  <c r="J9" i="23"/>
  <c r="K9" i="23"/>
  <c r="L9" i="23"/>
  <c r="M9" i="23"/>
  <c r="N9" i="23"/>
  <c r="O9" i="23"/>
  <c r="P9" i="23"/>
  <c r="Q9" i="23"/>
  <c r="F10" i="23"/>
  <c r="G10" i="23"/>
  <c r="H10" i="23"/>
  <c r="I10" i="23"/>
  <c r="J10" i="23"/>
  <c r="K10" i="23"/>
  <c r="L10" i="23"/>
  <c r="M10" i="23"/>
  <c r="N10" i="23"/>
  <c r="O10" i="23"/>
  <c r="P10" i="23"/>
  <c r="Q10" i="23"/>
  <c r="F11" i="23"/>
  <c r="G11" i="23"/>
  <c r="H11" i="23"/>
  <c r="I11" i="23"/>
  <c r="J11" i="23"/>
  <c r="K11" i="23"/>
  <c r="L11" i="23"/>
  <c r="M11" i="23"/>
  <c r="N11" i="23"/>
  <c r="O11" i="23"/>
  <c r="P11" i="23"/>
  <c r="Q11" i="23"/>
  <c r="F12" i="23"/>
  <c r="G12" i="23"/>
  <c r="H12" i="23"/>
  <c r="I12" i="23"/>
  <c r="J12" i="23"/>
  <c r="K12" i="23"/>
  <c r="L12" i="23"/>
  <c r="M12" i="23"/>
  <c r="N12" i="23"/>
  <c r="O12" i="23"/>
  <c r="P12" i="23"/>
  <c r="Q12" i="23"/>
  <c r="F13" i="23"/>
  <c r="G13" i="23"/>
  <c r="H13" i="23"/>
  <c r="I13" i="23"/>
  <c r="J13" i="23"/>
  <c r="K13" i="23"/>
  <c r="L13" i="23"/>
  <c r="M13" i="23"/>
  <c r="N13" i="23"/>
  <c r="O13" i="23"/>
  <c r="P13" i="23"/>
  <c r="Q13" i="23"/>
  <c r="F14" i="23"/>
  <c r="G14" i="23"/>
  <c r="H14" i="23"/>
  <c r="I14" i="23"/>
  <c r="J14" i="23"/>
  <c r="K14" i="23"/>
  <c r="L14" i="23"/>
  <c r="M14" i="23"/>
  <c r="N14" i="23"/>
  <c r="O14" i="23"/>
  <c r="P14" i="23"/>
  <c r="Q14" i="23"/>
  <c r="F15" i="23"/>
  <c r="G15" i="23"/>
  <c r="H15" i="23"/>
  <c r="I15" i="23"/>
  <c r="J15" i="23"/>
  <c r="K15" i="23"/>
  <c r="L15" i="23"/>
  <c r="M15" i="23"/>
  <c r="N15" i="23"/>
  <c r="O15" i="23"/>
  <c r="P15" i="23"/>
  <c r="Q15" i="23"/>
  <c r="F16" i="23"/>
  <c r="G16" i="23"/>
  <c r="H16" i="23"/>
  <c r="I16" i="23"/>
  <c r="J16" i="23"/>
  <c r="K16" i="23"/>
  <c r="L16" i="23"/>
  <c r="M16" i="23"/>
  <c r="N16" i="23"/>
  <c r="O16" i="23"/>
  <c r="P16" i="23"/>
  <c r="Q16" i="23"/>
  <c r="F17" i="23"/>
  <c r="G17" i="23"/>
  <c r="H17" i="23"/>
  <c r="I17" i="23"/>
  <c r="J17" i="23"/>
  <c r="K17" i="23"/>
  <c r="L17" i="23"/>
  <c r="M17" i="23"/>
  <c r="N17" i="23"/>
  <c r="O17" i="23"/>
  <c r="P17" i="23"/>
  <c r="Q17" i="23"/>
  <c r="F18" i="23"/>
  <c r="G18" i="23"/>
  <c r="H18" i="23"/>
  <c r="I18" i="23"/>
  <c r="J18" i="23"/>
  <c r="K18" i="23"/>
  <c r="L18" i="23"/>
  <c r="M18" i="23"/>
  <c r="N18" i="23"/>
  <c r="O18" i="23"/>
  <c r="P18" i="23"/>
  <c r="Q18" i="23"/>
  <c r="F19" i="23"/>
  <c r="G19" i="23"/>
  <c r="H19" i="23"/>
  <c r="I19" i="23"/>
  <c r="J19" i="23"/>
  <c r="K19" i="23"/>
  <c r="L19" i="23"/>
  <c r="M19" i="23"/>
  <c r="N19" i="23"/>
  <c r="O19" i="23"/>
  <c r="P19" i="23"/>
  <c r="Q19" i="23"/>
  <c r="F20" i="23"/>
  <c r="G20" i="23"/>
  <c r="H20" i="23"/>
  <c r="I20" i="23"/>
  <c r="J20" i="23"/>
  <c r="K20" i="23"/>
  <c r="L20" i="23"/>
  <c r="M20" i="23"/>
  <c r="N20" i="23"/>
  <c r="O20" i="23"/>
  <c r="P20" i="23"/>
  <c r="Q20" i="23"/>
  <c r="F21" i="23"/>
  <c r="G21" i="23"/>
  <c r="H21" i="23"/>
  <c r="I21" i="23"/>
  <c r="J21" i="23"/>
  <c r="K21" i="23"/>
  <c r="L21" i="23"/>
  <c r="M21" i="23"/>
  <c r="N21" i="23"/>
  <c r="O21" i="23"/>
  <c r="P21" i="23"/>
  <c r="Q21" i="23"/>
  <c r="F22" i="23"/>
  <c r="G22" i="23"/>
  <c r="H22" i="23"/>
  <c r="I22" i="23"/>
  <c r="J22" i="23"/>
  <c r="K22" i="23"/>
  <c r="L22" i="23"/>
  <c r="M22" i="23"/>
  <c r="N22" i="23"/>
  <c r="O22" i="23"/>
  <c r="P22" i="23"/>
  <c r="Q22" i="23"/>
  <c r="F23" i="23"/>
  <c r="G23" i="23"/>
  <c r="H23" i="23"/>
  <c r="I23" i="23"/>
  <c r="J23" i="23"/>
  <c r="K23" i="23"/>
  <c r="L23" i="23"/>
  <c r="M23" i="23"/>
  <c r="N23" i="23"/>
  <c r="O23" i="23"/>
  <c r="P23" i="23"/>
  <c r="Q23" i="23"/>
  <c r="F24" i="23"/>
  <c r="G24" i="23"/>
  <c r="H24" i="23"/>
  <c r="I24" i="23"/>
  <c r="J24" i="23"/>
  <c r="K24" i="23"/>
  <c r="L24" i="23"/>
  <c r="M24" i="23"/>
  <c r="N24" i="23"/>
  <c r="O24" i="23"/>
  <c r="P24" i="23"/>
  <c r="Q24" i="23"/>
  <c r="F25" i="23"/>
  <c r="G25" i="23"/>
  <c r="H25" i="23"/>
  <c r="I25" i="23"/>
  <c r="J25" i="23"/>
  <c r="K25" i="23"/>
  <c r="L25" i="23"/>
  <c r="M25" i="23"/>
  <c r="N25" i="23"/>
  <c r="O25" i="23"/>
  <c r="P25" i="23"/>
  <c r="Q25" i="23"/>
  <c r="F26" i="23"/>
  <c r="G26" i="23"/>
  <c r="H26" i="23"/>
  <c r="I26" i="23"/>
  <c r="J26" i="23"/>
  <c r="K26" i="23"/>
  <c r="L26" i="23"/>
  <c r="M26" i="23"/>
  <c r="N26" i="23"/>
  <c r="O26" i="23"/>
  <c r="P26" i="23"/>
  <c r="Q26" i="23"/>
  <c r="F27" i="23"/>
  <c r="G27" i="23"/>
  <c r="H27" i="23"/>
  <c r="I27" i="23"/>
  <c r="J27" i="23"/>
  <c r="K27" i="23"/>
  <c r="L27" i="23"/>
  <c r="M27" i="23"/>
  <c r="N27" i="23"/>
  <c r="O27" i="23"/>
  <c r="P27" i="23"/>
  <c r="Q27" i="23"/>
  <c r="G6" i="23"/>
  <c r="G28" i="23" s="1"/>
  <c r="H6" i="23"/>
  <c r="H28" i="23" s="1"/>
  <c r="I6" i="23"/>
  <c r="I28" i="23" s="1"/>
  <c r="J6" i="23"/>
  <c r="J28" i="23" s="1"/>
  <c r="K6" i="23"/>
  <c r="K28" i="23" s="1"/>
  <c r="L6" i="23"/>
  <c r="L28" i="23" s="1"/>
  <c r="M6" i="23"/>
  <c r="M28" i="23" s="1"/>
  <c r="N6" i="23"/>
  <c r="N28" i="23" s="1"/>
  <c r="O6" i="23"/>
  <c r="O28" i="23" s="1"/>
  <c r="P6" i="23"/>
  <c r="P28" i="23" s="1"/>
  <c r="Q6" i="23"/>
  <c r="Q28" i="23" s="1"/>
  <c r="F6" i="23"/>
  <c r="F28" i="23" s="1"/>
  <c r="E11" i="23"/>
  <c r="D7" i="23"/>
  <c r="D8" i="23"/>
  <c r="D9" i="23"/>
  <c r="D10" i="23"/>
  <c r="D11" i="23"/>
  <c r="D12" i="23"/>
  <c r="D13" i="23"/>
  <c r="D14" i="23"/>
  <c r="D15" i="23"/>
  <c r="D16" i="23"/>
  <c r="D17" i="23"/>
  <c r="D18" i="23"/>
  <c r="D19" i="23"/>
  <c r="D20" i="23"/>
  <c r="D21" i="23"/>
  <c r="D22" i="23"/>
  <c r="D23" i="23"/>
  <c r="D24" i="23"/>
  <c r="D25" i="23"/>
  <c r="D26" i="23"/>
  <c r="D27" i="23"/>
  <c r="D6" i="23"/>
  <c r="C7" i="23"/>
  <c r="E7" i="23" s="1"/>
  <c r="C8" i="23"/>
  <c r="E8" i="23" s="1"/>
  <c r="C9" i="23"/>
  <c r="E9" i="23" s="1"/>
  <c r="C10" i="23"/>
  <c r="E10" i="23" s="1"/>
  <c r="C11" i="23"/>
  <c r="C12" i="23"/>
  <c r="E12" i="23" s="1"/>
  <c r="C13" i="23"/>
  <c r="E13" i="23" s="1"/>
  <c r="C14" i="23"/>
  <c r="E14" i="23" s="1"/>
  <c r="C15" i="23"/>
  <c r="E15" i="23" s="1"/>
  <c r="C16" i="23"/>
  <c r="E16" i="23" s="1"/>
  <c r="C17" i="23"/>
  <c r="E17" i="23" s="1"/>
  <c r="C18" i="23"/>
  <c r="E18" i="23" s="1"/>
  <c r="C19" i="23"/>
  <c r="E19" i="23" s="1"/>
  <c r="C20" i="23"/>
  <c r="E20" i="23" s="1"/>
  <c r="C21" i="23"/>
  <c r="E21" i="23" s="1"/>
  <c r="C22" i="23"/>
  <c r="E22" i="23" s="1"/>
  <c r="C23" i="23"/>
  <c r="E23" i="23" s="1"/>
  <c r="C24" i="23"/>
  <c r="E24" i="23" s="1"/>
  <c r="C25" i="23"/>
  <c r="E25" i="23" s="1"/>
  <c r="C26" i="23"/>
  <c r="E26" i="23" s="1"/>
  <c r="C27" i="23"/>
  <c r="E27" i="23" s="1"/>
  <c r="C6" i="23"/>
  <c r="E6" i="23" s="1"/>
  <c r="E28" i="23" l="1"/>
  <c r="D28" i="23"/>
  <c r="C28" i="23" l="1"/>
</calcChain>
</file>

<file path=xl/sharedStrings.xml><?xml version="1.0" encoding="utf-8"?>
<sst xmlns="http://schemas.openxmlformats.org/spreadsheetml/2006/main" count="1878" uniqueCount="801">
  <si>
    <t>Identifiant national</t>
  </si>
  <si>
    <t>Région</t>
  </si>
  <si>
    <t>Département</t>
  </si>
  <si>
    <t>Dpt</t>
  </si>
  <si>
    <t>Commune</t>
  </si>
  <si>
    <t>Code INSEE</t>
  </si>
  <si>
    <t>Adresse Postale</t>
  </si>
  <si>
    <t>Ministère</t>
  </si>
  <si>
    <t>Services occupants</t>
  </si>
  <si>
    <t>AAP</t>
  </si>
  <si>
    <t>Coût d'investissement</t>
  </si>
  <si>
    <t>Montant à financer</t>
  </si>
  <si>
    <t>Maître d’ouvrage</t>
  </si>
  <si>
    <t>Intitulé de l'action</t>
  </si>
  <si>
    <t>Descriptif</t>
  </si>
  <si>
    <t>Ile-de-France</t>
  </si>
  <si>
    <t>Yvelines</t>
  </si>
  <si>
    <t>78</t>
  </si>
  <si>
    <t>AAP1</t>
  </si>
  <si>
    <t>MINARM</t>
  </si>
  <si>
    <t>AAP2</t>
  </si>
  <si>
    <t>Marne</t>
  </si>
  <si>
    <t>51</t>
  </si>
  <si>
    <t>Reims</t>
  </si>
  <si>
    <t>Occitanie</t>
  </si>
  <si>
    <t>Hérault</t>
  </si>
  <si>
    <t>34</t>
  </si>
  <si>
    <t>Montpellier</t>
  </si>
  <si>
    <t>Haute-Garonne</t>
  </si>
  <si>
    <t>31</t>
  </si>
  <si>
    <t>Toulouse</t>
  </si>
  <si>
    <t>Essonne</t>
  </si>
  <si>
    <t>91</t>
  </si>
  <si>
    <t>Gif-sur-Yvette</t>
  </si>
  <si>
    <t>Versailles</t>
  </si>
  <si>
    <t>Meurthe-et-Moselle</t>
  </si>
  <si>
    <t>54</t>
  </si>
  <si>
    <t>Université de Lorraine (UL)</t>
  </si>
  <si>
    <t>Paris</t>
  </si>
  <si>
    <t>75</t>
  </si>
  <si>
    <t>11 rue Pierre et Marie Curie
75005 Paris</t>
  </si>
  <si>
    <t>ENSCP</t>
  </si>
  <si>
    <t>Loiret</t>
  </si>
  <si>
    <t>45</t>
  </si>
  <si>
    <t>Orléans</t>
  </si>
  <si>
    <t>Château de la Source, 45100 Orléans</t>
  </si>
  <si>
    <t>Université d'Orleans</t>
  </si>
  <si>
    <t>Opération immobilière globale de rénovation du bâtiment avec travaux embarqués</t>
  </si>
  <si>
    <t>FR 0794</t>
  </si>
  <si>
    <t>Université d'Orléans</t>
  </si>
  <si>
    <t>Démolition/Reconstruction</t>
  </si>
  <si>
    <t>démolition et reconstruction du bâtiment administratif de l'IUT d'Orléans – Le projet prévoit la démolition de l’actuel bâtiment administratif (type Pailleron et amianté), et la reconstruction d’un bâtiment qui ambitionne une certification HQE. A ce titre, le projet prévoit un accompagnement afin d’atteindre cet objectif. Tableau OSAF fourni : VAN du scénario reconstruction&lt; VAN scénario de référence</t>
  </si>
  <si>
    <t>GER multiple</t>
  </si>
  <si>
    <t>Indre-et-Loire</t>
  </si>
  <si>
    <t>37</t>
  </si>
  <si>
    <t>Tours</t>
  </si>
  <si>
    <t>GER Enveloppe</t>
  </si>
  <si>
    <t>FR 0797</t>
  </si>
  <si>
    <t>Rue de Blois - Campus universitaire Orléans-la Source</t>
  </si>
  <si>
    <t>CROUS d'Orléans-Tours</t>
  </si>
  <si>
    <t>CROUS Orléans-Tours</t>
  </si>
  <si>
    <t>Projet de rénovation des restaurants du campus Orléans-La Source – Rénovation lourde et amélioration de la performance énergétique des restaurants universitaires : Le Lac, L'Anatidé, Le Forum</t>
  </si>
  <si>
    <t>FR 0799</t>
  </si>
  <si>
    <t>Parc de Grandmont 37200 Tours</t>
  </si>
  <si>
    <t>Réhabilitation énergétique de 5 bâtiments de la résidence Grandmont à Tours – Rénovation énergétique de l'enveloppe des bâtiments</t>
  </si>
  <si>
    <t>Bretagne</t>
  </si>
  <si>
    <t>FR 1606</t>
  </si>
  <si>
    <t>Doubs</t>
  </si>
  <si>
    <t>25</t>
  </si>
  <si>
    <t>Besançon</t>
  </si>
  <si>
    <t>Place St Jacques</t>
  </si>
  <si>
    <t>UFC</t>
  </si>
  <si>
    <t>Rectorat de l’académie de Bourgogne Franche Comté</t>
  </si>
  <si>
    <t>ARSENAL N</t>
  </si>
  <si>
    <t>Rénovation énergétique</t>
  </si>
  <si>
    <t>FR 1607</t>
  </si>
  <si>
    <t>16 Route de GRAY</t>
  </si>
  <si>
    <t>Université de Franche-Comté</t>
  </si>
  <si>
    <t>Métrologie B</t>
  </si>
  <si>
    <t>Isolation parois ext, menuiseries, traitement aéraulique, BSO, désamiantage, GTC, PV…</t>
  </si>
  <si>
    <t>Normandie</t>
  </si>
  <si>
    <t>Nord</t>
  </si>
  <si>
    <t>59</t>
  </si>
  <si>
    <t>Villeneuve-d'Ascq</t>
  </si>
  <si>
    <t>Université de Lille</t>
  </si>
  <si>
    <t>Université de Lille
Direction Stratégie Programmation et Maitrise d'ouvrage (DSPMO)</t>
  </si>
  <si>
    <t>FR 2428</t>
  </si>
  <si>
    <t>Lille</t>
  </si>
  <si>
    <t>Faculté de Pharmacie</t>
  </si>
  <si>
    <t>Rénovation énergétique de l'enveloppe et des systèmes</t>
  </si>
  <si>
    <t>- Isolation thermique des façades par l'extérieur</t>
  </si>
  <si>
    <t>FR 2433</t>
  </si>
  <si>
    <t>Campus du Recueil
IUT A
Rue de la recherche</t>
  </si>
  <si>
    <t>IUT A - Rapatriement du site du Recueil sur le campus de la cité scientifique</t>
  </si>
  <si>
    <t>Construction d'un batiment neuf sur le campus de la cité scientifique
 Rénovation énérgétique globale du bâitment B8
Déménagement des départements Chimie et Genie Mécanique Productique</t>
  </si>
  <si>
    <t>UPHF</t>
  </si>
  <si>
    <t>Aulnoy-lez-Valenciennes</t>
  </si>
  <si>
    <t>FR 2438</t>
  </si>
  <si>
    <t>Rénovation énergétique du bâtiment Eisen
+ Installation 1 300 m² panneaux photovoltaïques en toiture</t>
  </si>
  <si>
    <t>Isolation façades et toiture + Mise en place ventilation double flux + Remplacement convecteurs + Remplacement éclairage par lampes LED Lifi avec capteur et horloge + Installation 1 300 m² panneaux photovoltaïques en toiture</t>
  </si>
  <si>
    <t>La Réunion</t>
  </si>
  <si>
    <t>974</t>
  </si>
  <si>
    <t>Saint-Denis</t>
  </si>
  <si>
    <t>réhabilitation lourde</t>
  </si>
  <si>
    <t>FR 2953</t>
  </si>
  <si>
    <t>40 chemin des Rouliers -51100 Reims</t>
  </si>
  <si>
    <t>URCA</t>
  </si>
  <si>
    <t>Rénovation énergétique et mise en sécurité du bâtiment 7</t>
  </si>
  <si>
    <t>FR 2955</t>
  </si>
  <si>
    <t>Aube</t>
  </si>
  <si>
    <t>10</t>
  </si>
  <si>
    <t>Troyes</t>
  </si>
  <si>
    <t>9 rue de Québec</t>
  </si>
  <si>
    <t>Alternative Rénovation énergétique de l'IUT de Troyes - Bâtiments A et E</t>
  </si>
  <si>
    <t>FR 2956</t>
  </si>
  <si>
    <t>Bas-Rhin</t>
  </si>
  <si>
    <t>67</t>
  </si>
  <si>
    <t>Strasbourg</t>
  </si>
  <si>
    <t>13 rue de la Somme</t>
  </si>
  <si>
    <t>CROUS de Strasbourg</t>
  </si>
  <si>
    <t>Crous de Strasbourg</t>
  </si>
  <si>
    <t>Rénovation énergétique et fonctionnelle de la Cité</t>
  </si>
  <si>
    <t>FR 2957</t>
  </si>
  <si>
    <t>Moselle</t>
  </si>
  <si>
    <t>57</t>
  </si>
  <si>
    <t>Metz</t>
  </si>
  <si>
    <t>Ile du saulcy BP 60587 57010 Metz Cedex 1</t>
  </si>
  <si>
    <t>CROUS Lorraine</t>
  </si>
  <si>
    <t>CU Saulcy P3 : Isolation des murs extérieurs avec un isolant disposant d'une résistance thermique supérieure ou égale à 3,7 m².K/W. 
Isolation du plancher bas en sous-face avec un isolant disposant d'une résistance thermique supérieure ou égale à 3 m².K/W. 
Isolation de la toiture terrasse par un isolant disposant d'une résistance thermique supérieure ou égale à 4,5 m².K/W. 
Remplacement des menuiseries extérieures par des éléments disposant d'un Uw inférieur ou égal à 1,3 W/m2.K et d'un Sw inférieur ou égal à 0,3. 
Mise en place d'une VMC hygroréglable de type B disposant de bouches d'extraction et d'entrées d'air hygroréglables, y compris dans les chambres.</t>
  </si>
  <si>
    <t>FR 2958</t>
  </si>
  <si>
    <t>Saulcy P4 : Isolation des murs extérieurs avec un isolant disposant d'une résistance thermique supérieure ou égale à 3,7 m².K/W. 
Isolation du plancher bas en sous-face avec un isolant disposant d'une résistance thermique supérieure ou égale à 3 m².K/W. 
Isolation de la toiture terrasse par un isolant disposant d'une résistance thermique supérieure ou égale à 4,5 m².K/W. 
Remplacement des menuiseries extérieures par des éléments disposant d'un Uw inférieur ou égal à 1,3 W/m2.K et d'un Sw inférieur ou égal à 0,3. 
Mise en place d'une VMC hygroréglable de type B disposant de bouches d'extraction et d'entrées d'air hygroréglables.</t>
  </si>
  <si>
    <t>FR 2959</t>
  </si>
  <si>
    <t>Nancy</t>
  </si>
  <si>
    <t>138, avenue de la Libération 54000 Nancy</t>
  </si>
  <si>
    <t>CU Monbois nouveau Bâtiment A : Isolation des murs extérieurs avec un isolant disposant d'une résistance thermique supérieure ou égale à 3,7 m².K/W. 
Isolation du plancher bas en sous-face avec un isolant disposant d'une résistance thermique supérieure ou égale à 3 m².K/W. 
Isolation de la toiture terrasse par un isolant disposant d'une résistance thermique supérieure ou égale à 4,5 m².K/W. 
Remplacement des menuiseries extérieures par des éléments disposant d'un Uw inférieur ou égal à 1,3 W/m2.K et d'un Sw inférieur ou égal à 0,3. 
Mise en place d'une VMC hygroréglable de type B disposant de bouches d'extraction et d'entrées d'air hygroréglables, y compris dans les chambres.
Remplacement de l'ancienne chaudière par une chaudière à condensation plus performante. Le rendement PCI à pleine charge et le rendement PCI à 30% de charge sont supérieurs ou égaux à 92%. A noter que le remplacement des anciens émetteurs permettrait d'augmenter l'efficacité de l'opération.</t>
  </si>
  <si>
    <t>FR 2960</t>
  </si>
  <si>
    <t>Ile du Saulcy</t>
  </si>
  <si>
    <t>Rénovation passive du bâtiment D (UFR SHS -Metz) sur le campus du Saulcy :  Travaux technique / énergétique
(1) Mise en place d'une isolation extérieure en panneaux d'isolant en laine de bois de 200 mm + enduit  ; Risolant &gt; 7
(2) Mise en place (en remplacement de l'existant) d'une isolation en plancher haut (de panneaux de polyuréthane de 200mm d'épaisseur par exemple) ; Risolant &gt; 9
 Mise en place (en remplacement de l'existant) d'une isolation aux faux plafonds de 300mm de laine minérale ; Risolant &gt; 7,5
 Mise en place (en remplacement de l'existant) d'une isolation en comble perdues de 400mm de ouate de cellulose ; Risolant = 10
(3) Mise en place d'une isolation en planchers bas en sous face par projection d'isolant (laine de laitier 200 mm) Risolant &gt; 5
(4) Remplacement des menuiseries par des menuiseries PVC triple vitrage, U=0,9
(5) Mise en place (en remplacement de l'existant) de VMC double flux et amélioration de l'étanchéité (action actionnée conjointement au changement des menuiseries)
(6) Remplacement des tubes fluorescents par des LED</t>
  </si>
  <si>
    <t>FR 3341</t>
  </si>
  <si>
    <t>Pays de la Loire</t>
  </si>
  <si>
    <t>Loire-Atlantique</t>
  </si>
  <si>
    <t>44</t>
  </si>
  <si>
    <t>Nantes</t>
  </si>
  <si>
    <t>Ifremer Centre Atlantique
Rue de l'Île d'Yeu
BP 21105
44311 Nantes Cedex 3</t>
  </si>
  <si>
    <t>Ifremer</t>
  </si>
  <si>
    <t>Projet BATIMER</t>
  </si>
  <si>
    <t>Regroupement d'équipes de recherche dans un nouveau bâtiment performant et évolutif en remplacement d'un bâtiment inadapté
SHON bâtiment à démolir : 2506m²</t>
  </si>
  <si>
    <t>FR 3342</t>
  </si>
  <si>
    <t>1 Quai de Tourville - 44 032 Nantes</t>
  </si>
  <si>
    <t>Université de Nantes</t>
  </si>
  <si>
    <t xml:space="preserve">Projet de regroupement
et de réhabilitation / extension d’un bâtiment de recherche en biologie sur le campus Lombarderie à Nantes
</t>
  </si>
  <si>
    <t>Projet de regroupement de 6 équipes d'un même laboratoire de recherche en biologie dans un seul bâtiment . Aujourd'hui, les 6 équipes sont réparties dans 3 bâtiments.
Objectifs : regrouper pour optimiser surfaces et équipements, améliorer les conditions de travail (confort et sécurité) et offrir une meilleure visibité à la recherche en biologie sur le campus.</t>
  </si>
  <si>
    <t>FR 3344</t>
  </si>
  <si>
    <t>Sarthe</t>
  </si>
  <si>
    <t>72</t>
  </si>
  <si>
    <t>Le Mans</t>
  </si>
  <si>
    <t>Avenue Olivier Messiaen
72085 Le Mans</t>
  </si>
  <si>
    <t>Le Mans Université</t>
  </si>
  <si>
    <t xml:space="preserve">Réhabilitation thermique du bâtiment physique chimie
</t>
  </si>
  <si>
    <t>Isolation des façades – changement des menuiseries – changement du complexe d’étanchéité – VMC double flux – remplacement des éclairages – pilotage du chauffage/ventilation – mise aux normes SSI et électriques – travaux de réaménagements intérieurs (désamiantage par exemple)</t>
  </si>
  <si>
    <t>FR 3647</t>
  </si>
  <si>
    <t>Ille-et-Vilaine</t>
  </si>
  <si>
    <t>35</t>
  </si>
  <si>
    <t>Rennes</t>
  </si>
  <si>
    <t>31, avenue Professeur Charles Foulon, 35700 Rennes</t>
  </si>
  <si>
    <t>CROUS Rennes Bretagne</t>
  </si>
  <si>
    <t>CROUS Rennes-Bretagne</t>
  </si>
  <si>
    <t>Travaux de modernisation du bâtiment A à la cité universitaire Rennes Beaulieu</t>
  </si>
  <si>
    <t>Les travaux de restructuration du bâtiment A vise à répondre aux exigences réglementaires (accessibilité, réglementation thermique et acoustique, structure) par une intervention globale sur les bâtiments (réfection de l’étanchéité des terrasses avec améli</t>
  </si>
  <si>
    <t>FR 3649</t>
  </si>
  <si>
    <t>Travaux de modernisation du bâtiment G à la cité universitaire Rennes Beaulieu</t>
  </si>
  <si>
    <t>Les travaux de restructuration du bâtiment G vise à répondre aux exigences réglementaires (accessibilité, réglementation thermique et acoustique, structure) par une intervention globale sur les bâtiments (réfection de l’étanchéité des terrasses avec améli</t>
  </si>
  <si>
    <t>Université de Rennes 1</t>
  </si>
  <si>
    <t>Isolation thermique par l'extérieur (ITE), menuiseries intégrées, isolation sous-face et toiture terrasse, création réseau froid pour pôle recherche Beaulieu, système de ventilation y compris compensation d'air pour le 10A</t>
  </si>
  <si>
    <t>FR 3651</t>
  </si>
  <si>
    <t>campus Villejean - 2 av du professeur Léon Bernard - 35042</t>
  </si>
  <si>
    <t>Pilote de rénovation campus Villejean</t>
  </si>
  <si>
    <t>FR 3929</t>
  </si>
  <si>
    <t>Gironde</t>
  </si>
  <si>
    <t>33</t>
  </si>
  <si>
    <t>Gradignan</t>
  </si>
  <si>
    <t>CROUS Bordeaux</t>
  </si>
  <si>
    <t>Réhabilitation de la résidence universitaire Village 6 (294 chambres) pour le maintien d'une offre locative très sociale</t>
  </si>
  <si>
    <t>Opération très performante du point de vue énergétique et à fort enjeu dans le contexte sanitaire actuel.
Rénovation lourde, par marché de conception-réalisation, de 294 logements étudiants avec une forte composante d'économie d'énergie et de mise en sécurité.</t>
  </si>
  <si>
    <t>FR 3930</t>
  </si>
  <si>
    <t>Talence</t>
  </si>
  <si>
    <t>Rénovation thermique (510 logements) et surélévation (194 logements) des bâtiments du village V1, à Talence, pour la reconstitution d'une offre énergétique et sociale performante de logement étudiant</t>
  </si>
  <si>
    <t>Opération très performante du point de vue énergétique et à fort enjeu (plan gouvernemental "60 000 logements étudiants" ; déficit de logements étudiants sociaux sur la métropole bordelaise ; pénurie de foncier).
Village universitaire 1. Campus Bordeaux. Marché de conception-réalisation.
Rénovation thermique de 6 bâtiments (510 logements étudiant). Et dans un contexte de pénurie du foncier, surélévation sur 2 niveaux des 6 bâtiments pour restituer une offre locative étudiante très sociale (création de 194 nouveaux logements en restitution partielle de 300 logements énergivores ayant été déconstruits en 2016-2017).</t>
  </si>
  <si>
    <t>FR 4406</t>
  </si>
  <si>
    <t>Alpes-Maritimes</t>
  </si>
  <si>
    <t>06</t>
  </si>
  <si>
    <t>Nice</t>
  </si>
  <si>
    <t>25  rue Robert Latouche</t>
  </si>
  <si>
    <t>CROUS Nice Toulon</t>
  </si>
  <si>
    <t>Crous de Nice Toulon</t>
  </si>
  <si>
    <t>Réhabilitation énergétique de la résidence Jean Médecin  embarquant désamiantage et réhabilitation des logements des bâtiments E et F avec création de sanitaires</t>
  </si>
  <si>
    <t>366 logements sans sanitaires à équiper de cabines tri fonction et à désamianter, isolation, changement des ouvrants, relampingchangement du système de chauffage</t>
  </si>
  <si>
    <t>Rhône</t>
  </si>
  <si>
    <t>69</t>
  </si>
  <si>
    <t>Université Claude Bernard Lyon 1</t>
  </si>
  <si>
    <t>FR 4869</t>
  </si>
  <si>
    <t>Lyon</t>
  </si>
  <si>
    <t>7 rue Guillaume Paradin 69008 Lyon</t>
  </si>
  <si>
    <t>Restructuration intérieures à des fins fonctionnelles (réforme des études de santé, augmentation des effectifs des filières de rééducation) et rénovation énergétique y compris changement des menuiseries de la tour</t>
  </si>
  <si>
    <t>FR 4886</t>
  </si>
  <si>
    <t>Solaize</t>
  </si>
  <si>
    <t>Rond-point de l'échangeur de Solaize, 69360 Solaize</t>
  </si>
  <si>
    <t>IFP Energies nouvelles</t>
  </si>
  <si>
    <t>IFPEN</t>
  </si>
  <si>
    <t>GER Multiple</t>
  </si>
  <si>
    <t>Projet immobilier à fort investissement comprenant : réfection des façades et toitures avec isolation renforcée ; amélioration des performances des installations de ventilation.</t>
  </si>
  <si>
    <t>Savoie</t>
  </si>
  <si>
    <t>73</t>
  </si>
  <si>
    <t>Haute-Savoie</t>
  </si>
  <si>
    <t>74</t>
  </si>
  <si>
    <t>Annecy</t>
  </si>
  <si>
    <t>FR 4908</t>
  </si>
  <si>
    <t>Isère</t>
  </si>
  <si>
    <t>38</t>
  </si>
  <si>
    <t>Grenoble</t>
  </si>
  <si>
    <t>5 rue d'Arsonval</t>
  </si>
  <si>
    <t>CROUS Grenoble Alpes</t>
  </si>
  <si>
    <t>CROUS GRENOBLE ALPES</t>
  </si>
  <si>
    <t>Réhabilitation de la résidence étudiante et du restaurant universitaire, transformation des 3 étages des services centraux en résidence étudiante et rénovation 1 logt de fonction 
Raccordement au réseau de chaleur de Grenoble, mise en place d'une ITE et remplacement menuiseries extérieures, réfection de l'étanchéité et mise en place d'une toiture végétalisée, isolation plancher sur vide-sanitaires, reprise de l'ensemble des réseaux et séparation entre restauration et résidences avec mise en place de compteurs, réfection de l'éclairage, remplacement des émetteurs, isolement aux tiers (sécurité incendie), mise en accessibilité PMR, pose de cabine tri-fonctions dans la résidence actuelle...</t>
  </si>
  <si>
    <t>FR 4928</t>
  </si>
  <si>
    <t>8 avenue Rockefeller 69008</t>
  </si>
  <si>
    <t>3è tranche de la réhabilitation complète : rénovation énergétique, mise en sécurité et accessibilité mais aussi fonctionnels et techniques</t>
  </si>
  <si>
    <t>Puy-de-Dôme</t>
  </si>
  <si>
    <t>63</t>
  </si>
  <si>
    <t>Clermont-Ferrand</t>
  </si>
  <si>
    <t>Université Grenoble Alpes</t>
  </si>
  <si>
    <t>FR 4968</t>
  </si>
  <si>
    <t>/</t>
  </si>
  <si>
    <t>Opération immobilière globale de rénovation du bâtiment avec travaux embarqués - Réhabilitations des bâtiments Polygone et Maison des magistères</t>
  </si>
  <si>
    <t>Travaux isolation forte de l'enveloppe (façade, toiture, baies, plancher bas, étanchéité à l'air).
Ventilation double flux.
Passage au chauffage urbain.
Traitement confort d'été.
Désamiantage.
Adaptation fonctionnelle partielle.</t>
  </si>
  <si>
    <t>Bouches-du-Rhône</t>
  </si>
  <si>
    <t>13</t>
  </si>
  <si>
    <t>Marseille</t>
  </si>
  <si>
    <t>Aix-Marseille Université</t>
  </si>
  <si>
    <t>FR 5563</t>
  </si>
  <si>
    <t>3, place Victor Hugo, 13003 Marseille</t>
  </si>
  <si>
    <t>Réhabilitation énergétique du bâtiment 5
du site Saint-Charles</t>
  </si>
  <si>
    <t>Travaux energétiques
Mise en place d'une isolation des façades et de de systèmes de protection solaire
Remplacement des menuiseries extérieures
Remplacement de la chaudière
Travaux embarqués et IGH
Etanchéité, second œuvre, Robinets incendie armés, Ven</t>
  </si>
  <si>
    <t>FR 5564</t>
  </si>
  <si>
    <t>27, boulevard Jean Moulin, 13005 Marseille</t>
  </si>
  <si>
    <t>Travaux energétiques
Mise en place d'une isolation des façades
Remplacement des menuiseries extérieures.
Remplacement de la chaudière
Etanchéité, second œuvre,
Ventilation</t>
  </si>
  <si>
    <t>FR 5565</t>
  </si>
  <si>
    <t>51, boulevard Pierre Dramard, 13015 Marseille</t>
  </si>
  <si>
    <t>Création du centre de simulation de Marseille</t>
  </si>
  <si>
    <t>Dévoiement des réseaux et des gaines de ventilation..
Démolition du passage couvert et d'une partie du bâtiment principal.
Rénovation ou réaménagement des abords et d'un local technique.
Construction du bâtiment hébergeant le centre de simulation.</t>
  </si>
  <si>
    <t>FR 5566</t>
  </si>
  <si>
    <t>28, Avenue de Valrose, 06108 Nice</t>
  </si>
  <si>
    <t>Université Côte d'Azur</t>
  </si>
  <si>
    <t>Université Cote d'Azur</t>
  </si>
  <si>
    <t>Rénovation thermique et énergétiquedu campus Valrose</t>
  </si>
  <si>
    <t>Deconstruction/reconstrruction d'un bâtiment sinitré
Suppression des chaufferie fuel et remplacement par production géothermie
Isolation thermique de 2 bâtiments de recherche</t>
  </si>
  <si>
    <t>FR 5568</t>
  </si>
  <si>
    <t>Avenue du Doyen Louis Trotabas, 06050 Nice</t>
  </si>
  <si>
    <t>Rénovation thermique et énergétique du campus</t>
  </si>
  <si>
    <t>Supression totale chaufferie gaz et fuel et remplacement pas géothermie,Installation de brise soleil, changement des menuiseries, ITE, réfection des étanchéités, passage en LED, et rénovation des installations de traitement d'air.</t>
  </si>
  <si>
    <t>Saint-Paul-lès-Durance</t>
  </si>
  <si>
    <t>CEA</t>
  </si>
  <si>
    <t>FR 5570</t>
  </si>
  <si>
    <t>56 bd de Strasbourg 13003 Marseille</t>
  </si>
  <si>
    <t>CROUS Aix Marseille Avignon</t>
  </si>
  <si>
    <t>Réhabilitation des bâtiments G et K Cité des Douanes, Marseille</t>
  </si>
  <si>
    <t>Création de 200 logments étudiants dédiés aux colocations solidaires (CAPS). Deux bâtiments mis à la disposition du CROUS Aix-Marseille feront l'objet d'une réhabilitation lourde. L'opération permettra de répondre aux objectifs suivants : 1. Améliorer la</t>
  </si>
  <si>
    <t>FR 5575</t>
  </si>
  <si>
    <t>CNRS</t>
  </si>
  <si>
    <t>REHABILITATION DES BLOCS 3 ET 4 DE L’IGH TPR2</t>
  </si>
  <si>
    <t>voir formulaire Word</t>
  </si>
  <si>
    <t>Seine-Saint-Denis</t>
  </si>
  <si>
    <t>93</t>
  </si>
  <si>
    <t>Université Paris 8</t>
  </si>
  <si>
    <t>UP8</t>
  </si>
  <si>
    <t>Opération immobilière globale de rénovation du bâtiment avec travaux embarqués</t>
  </si>
  <si>
    <t>USPN</t>
  </si>
  <si>
    <t>Bobigny</t>
  </si>
  <si>
    <t>Val-de-Marne</t>
  </si>
  <si>
    <t>94</t>
  </si>
  <si>
    <t>Guyane</t>
  </si>
  <si>
    <t>973</t>
  </si>
  <si>
    <t>CNES</t>
  </si>
  <si>
    <t>SGAMI SUD EST</t>
  </si>
  <si>
    <t>FR 6336</t>
  </si>
  <si>
    <t>DRIEA
MIGT
DIRPJJ</t>
  </si>
  <si>
    <t>DRIEA</t>
  </si>
  <si>
    <t>Rénovation / extension</t>
  </si>
  <si>
    <t>- Réhabilitation lourde (façades, chauffage, second oeuvre, ...) des bâtiments A, B et D
- Extension par surélévation ou constructions supplémentaires
- Aménagement des espaces extérieurs</t>
  </si>
  <si>
    <t>FR 6337</t>
  </si>
  <si>
    <t>5 rue Hinzelin , 57000</t>
  </si>
  <si>
    <t>DDT (avec annexe Thionville)         DRAAF                               UD DREAL                           Dir Est (bâtiment ex CEREMA) CPII (bâtiment ex CEREMA)     DREAL « Green Park »           PNTTD                          DREAL « Chappe »</t>
  </si>
  <si>
    <t>Innovatis</t>
  </si>
  <si>
    <t>Rénovation lourde immeuble de bureaux, surélévation et construction</t>
  </si>
  <si>
    <t>VEFA : 53 020 150 (coût intégrant l’aménagement des plateaux à la carte et les honoraires)</t>
  </si>
  <si>
    <t>FR 6338</t>
  </si>
  <si>
    <t>32 rue Jean Jaurès</t>
  </si>
  <si>
    <t>DIRECCTE</t>
  </si>
  <si>
    <t xml:space="preserve">Réhabilitation complète du bâtiment dans le respect de la valeur patrimoniale de l'édifice aux façades et toitures inscrites monument historique
</t>
  </si>
  <si>
    <t xml:space="preserve">-reprise des désordres structurels,
- réfection complète de la toiture,
- amélioration énergétique de l’enveloppe dans le respect de l’architecture d’origine (façades, toiture, sous-face)
- rénovation complète des espaces intérieurs,
- remplacement complet des équipements techniques hors service,
- raccordement au CPCU
- mise aux normes complète du bâtiment (accessibilité en particulier)
</t>
  </si>
  <si>
    <t>Institut National  de l'Audiovisuel</t>
  </si>
  <si>
    <t>Institut National de l'Audiovisuel</t>
  </si>
  <si>
    <t>Hauts-de-Seine</t>
  </si>
  <si>
    <t>92</t>
  </si>
  <si>
    <t>FR 6341</t>
  </si>
  <si>
    <t>Martinique</t>
  </si>
  <si>
    <t>Le Marigot</t>
  </si>
  <si>
    <t>182, rue de Hollande - 97150 Saint-Martin</t>
  </si>
  <si>
    <t>TP/UEMO/SPIP
Prefecture/Police/Douanes/DEAL/DAAF/DAC/DM/DIECCTE/RECTORAT/ARS/INRAP/CONSERVATOIRE LITTORAL</t>
  </si>
  <si>
    <t>APIJ</t>
  </si>
  <si>
    <t>Construction d'un site
interministériel</t>
  </si>
  <si>
    <t>Relogement des services État et Justice ainsi que les services opérateurs d'État</t>
  </si>
  <si>
    <t>Corse</t>
  </si>
  <si>
    <t>FR 6343</t>
  </si>
  <si>
    <t>Nanterre</t>
  </si>
  <si>
    <t>167 av. Joliot Curie</t>
  </si>
  <si>
    <t>DSJ - TJ</t>
  </si>
  <si>
    <t>DIR-SG Paris</t>
  </si>
  <si>
    <t>rénovation énergétique du TJ de Nanterre</t>
  </si>
  <si>
    <t>Rénovation du clos couvert, isolation thermique, remplacement des menuiseries extérieures, désamiantage. Amélioration du confort d'hiver et d'été, réduction des consommations d'énergie.</t>
  </si>
  <si>
    <t>FR 6346</t>
  </si>
  <si>
    <t>Évry-Courcouronnes</t>
  </si>
  <si>
    <t>Boulevard de France  91010 Evry CourcouronnesCEDEX</t>
  </si>
  <si>
    <t>DDT/DDSP/PREFECTURE/DSDEN/DRIEE/DDFIP/UDAP/DSDEN/SGAP</t>
  </si>
  <si>
    <t>Préfecture /SGC</t>
  </si>
  <si>
    <t>rénovation énergétique et densification</t>
  </si>
  <si>
    <t>FR 6347</t>
  </si>
  <si>
    <t>Bry-sur-Marne</t>
  </si>
  <si>
    <t>Rue des Freres Lumière</t>
  </si>
  <si>
    <t>Rénovation énergétique du site de Bry sur Marne</t>
  </si>
  <si>
    <t>Travaux d'isolation  des toitures, remplacement des  menuiseries extérieures, d'isolation par l'extérieure, de remplacement des chaudières et passage en technologie Led</t>
  </si>
  <si>
    <t>FR 6350</t>
  </si>
  <si>
    <t>2 rue Juliette Dodu, 97 400 St-Denis</t>
  </si>
  <si>
    <t>DIECCTE et DEAL</t>
  </si>
  <si>
    <t>SG – Préfecture de la Réunion
6 rue des Messageries - CS 51079 - 97404 ST Denis Cedex</t>
  </si>
  <si>
    <t>Projet « Providence »</t>
  </si>
  <si>
    <t>construction et réhabilitation de locaux tertiaires pour les futurs sièges de la DEAL et de la DIECCTE de la Réunion</t>
  </si>
  <si>
    <t>80, rue Rouget de L'isle</t>
  </si>
  <si>
    <t>Gendarmerie nationale (Garde Républicaine)</t>
  </si>
  <si>
    <t>Prefecture de Police DIE</t>
  </si>
  <si>
    <t>Mayotte</t>
  </si>
  <si>
    <t>FR 6356</t>
  </si>
  <si>
    <t>Remire-Montjoly</t>
  </si>
  <si>
    <t>- Douanes (DOD – BSI bureau principal)
- DGTM
- OFB</t>
  </si>
  <si>
    <t>Préfet de la région Guyane</t>
  </si>
  <si>
    <t>Site multi-occupant de Cayenne – Pôle opérationnel de DEGRAD-DES-CANNES</t>
  </si>
  <si>
    <t>Le projet consiste en la construction d’un espace opérationnel inter-administration avec un plateau technique destiné à accueillir des services exerçant une activité en lien avec le fleuve et la mer mais aussi des opérations de contrôle et de surveillance douanière, littorale, etc.</t>
  </si>
  <si>
    <t>Musée du Louvre - 75058 Paris CEDEX 01</t>
  </si>
  <si>
    <t>Etablissement Public du Musée du Louvre</t>
  </si>
  <si>
    <t>FR 6360</t>
  </si>
  <si>
    <t>Nièvre</t>
  </si>
  <si>
    <t>58</t>
  </si>
  <si>
    <t>Nevers</t>
  </si>
  <si>
    <t>regroupement de divers sites</t>
  </si>
  <si>
    <t>DDT, DDCSPP, Directe, VNF, OFB, UDAP, ONF, UD DREAL, UD ARS</t>
  </si>
  <si>
    <t>Nièvre Aménagement pour le compte de la Préfecture de la Nièvre</t>
  </si>
  <si>
    <t>Acquisition d’un bâtiment neuf</t>
  </si>
  <si>
    <t>Regroupement de divers services dispersés dans le département, amélioration de la consommation énergétique du parc</t>
  </si>
  <si>
    <t>FR 6361</t>
  </si>
  <si>
    <t>Écully</t>
  </si>
  <si>
    <t>31, Avenue franklin Roosevelt</t>
  </si>
  <si>
    <t>PTS INPS DND2</t>
  </si>
  <si>
    <t>Réfection des réseaux aérauliques et hydrauliques, et construction d’un nouveau batiment de la PTS d’Ecully</t>
  </si>
  <si>
    <t>Réfection complète (production et distribution) des réseaux « chaud » et « froid » des deux bâtiments (PTS1 et PTS2) dont les laboratoire. construction des laboratoires et des bureaux pour la division Chimie du LPS 69 ainsi que la DACAR (gestion des scellés) afin d’assurer la continuité de service</t>
  </si>
  <si>
    <t>ARMEE DE TERRE</t>
  </si>
  <si>
    <t>ESID METZ</t>
  </si>
  <si>
    <t>FR 6365</t>
  </si>
  <si>
    <t>Tarn-et-Garonne</t>
  </si>
  <si>
    <t>82</t>
  </si>
  <si>
    <t>Montauban</t>
  </si>
  <si>
    <t>Rue Edouard Forestié</t>
  </si>
  <si>
    <t>DDCSPP / ARS / CDFiP / DSDEN / DIRECCTE / SGCD</t>
  </si>
  <si>
    <t>Préfecture du Tarn &amp; Garonne</t>
  </si>
  <si>
    <t>Regroupement des services de Montauban</t>
  </si>
  <si>
    <t>Démolition et reconstruction d’un bâtiment Bepos</t>
  </si>
  <si>
    <t>FR 6368</t>
  </si>
  <si>
    <t>Réhabilitation énergétique des bâtiment D et E</t>
  </si>
  <si>
    <t>Travaux d'amélioration energétique et de réhabilitation des tours d'habitation</t>
  </si>
  <si>
    <t>FR 6369</t>
  </si>
  <si>
    <t>Seine-et-Marne</t>
  </si>
  <si>
    <t>77</t>
  </si>
  <si>
    <t>Champs-sur-Marne</t>
  </si>
  <si>
    <t>84, avenue Jean Jaurès 77420 CHAMPS SUR MARNE</t>
  </si>
  <si>
    <t>CSTB</t>
  </si>
  <si>
    <t>RENOVATION THERMIQUE B01/B03/B30/B38/B50/B51</t>
  </si>
  <si>
    <t>Rénovation thermique d'enveloppe, menuiserie, isolation, CTA, relampage, CVC, rénovation intérieure et extension, mise en place d'unr éseau de chaleur pour raccordement à la géothermie</t>
  </si>
  <si>
    <t>Hautes-Alpes</t>
  </si>
  <si>
    <t>05</t>
  </si>
  <si>
    <t>Gap</t>
  </si>
  <si>
    <t>FR 6374</t>
  </si>
  <si>
    <t>Drôme</t>
  </si>
  <si>
    <t>26</t>
  </si>
  <si>
    <t>Valence</t>
  </si>
  <si>
    <t>Préfecture de la Drôme et conseil Départemental</t>
  </si>
  <si>
    <t>SGAMI SE</t>
  </si>
  <si>
    <t>Réhabilitation énergétique du Conseil Départemental et de la Préfecture de Valence</t>
  </si>
  <si>
    <t>Remplacement des fenêtres, isolation des façades, séparation des réseaux froids, reprises des EP/EU</t>
  </si>
  <si>
    <t>FR 6375</t>
  </si>
  <si>
    <t>1 rue de Belle Aureille 05000 Gap</t>
  </si>
  <si>
    <t>4ème Régiment de chasseur</t>
  </si>
  <si>
    <t>CPE - GAP 4E RCH - GUILLAUME - Contrat de performance énergétique</t>
  </si>
  <si>
    <t>Contrat de Performance Energétique</t>
  </si>
  <si>
    <t>Gendarmerie Nationale</t>
  </si>
  <si>
    <t>Calvados</t>
  </si>
  <si>
    <t>14</t>
  </si>
  <si>
    <t>Caen</t>
  </si>
  <si>
    <t>FR 6380</t>
  </si>
  <si>
    <t>allée Henri II de Montmorency et bld d'Antigone</t>
  </si>
  <si>
    <t>INSEE, DDFIP, DREAL, DIRECCTE
DIRMed, SRE Douanes</t>
  </si>
  <si>
    <t>Préfecture de l’Hérault</t>
  </si>
  <si>
    <t>rénovation énergétique et densification site</t>
  </si>
  <si>
    <t>mises aux normes, GER, densification et rénovation énergétique</t>
  </si>
  <si>
    <t>FR 6386</t>
  </si>
  <si>
    <t>Meuse</t>
  </si>
  <si>
    <t>55</t>
  </si>
  <si>
    <t>Revigny-sur-Ornain</t>
  </si>
  <si>
    <t>Caserne Maginot - Avenue du Général Sarrail</t>
  </si>
  <si>
    <t>SGAMI Est</t>
  </si>
  <si>
    <t>Travaux d’économie d’énergie</t>
  </si>
  <si>
    <t xml:space="preserve">
Réhabilitation énergétique des bâtiments logements</t>
  </si>
  <si>
    <t>FR 6387</t>
  </si>
  <si>
    <t>Haute-Vienne</t>
  </si>
  <si>
    <t>87</t>
  </si>
  <si>
    <t>Limoges</t>
  </si>
  <si>
    <t>30 RUE CRUVEILHIER
87000 LIMOGES</t>
  </si>
  <si>
    <t>Direction départementale des finances publiques de la Haute-Vienne
Secrétariat général des ministères économiques et financiers (Délégation départementale à l'action sociale)
L'agence de l'Outre-mer pour la mobilité
Direction du contrôle fiscal (DIRCOFI S</t>
  </si>
  <si>
    <t>Direction départementale des finances publiques de la Haute-Vienne</t>
  </si>
  <si>
    <t>REHABILITATION DU BATIMENT CRUVEILHIER AVEC ATTEINTE D'UN HAUT NIVEAU DE PERFORMANCE ENERGETIQUE</t>
  </si>
  <si>
    <t>Isolation des murs intérieurs du bâtiment avec des matériaux biosourcés ép. 140 mm (laine de bois)
Chagement des occultatnts et des ouvrants par des fenêtres avec un double vitrage 4/16/4 peu émissif avec remplissage argon et occultation des façades expos</t>
  </si>
  <si>
    <t>Direction Interrégionale des Services Pénitentiaires de Dijon</t>
  </si>
  <si>
    <t>FR 6391</t>
  </si>
  <si>
    <t>Dunkerque</t>
  </si>
  <si>
    <t>Route de la Maison blanche</t>
  </si>
  <si>
    <t>DRDDI
DRAAF</t>
  </si>
  <si>
    <t>Préfecture de région</t>
  </si>
  <si>
    <t>Création d’un point de contact unique à la frontière
sur le Grand Port Maritime de Dunkerque</t>
  </si>
  <si>
    <t>Réhabilitation et extension des locaux du PCU</t>
  </si>
  <si>
    <t>FR 6399</t>
  </si>
  <si>
    <t>7 rue Leo Lagrange
16 rue aimé Rudel</t>
  </si>
  <si>
    <t xml:space="preserve">DSDEN
DREAL
ADEME
DRAAF
OFB
CVRH
Douanes
DDT
</t>
  </si>
  <si>
    <t>préfecture du Puy-de-Dôme</t>
  </si>
  <si>
    <t>Rénovation globale des sites de léo lagrange et marmilhat</t>
  </si>
  <si>
    <t>Travaux de densification et de rénovation énergétique</t>
  </si>
  <si>
    <t>FR 6402</t>
  </si>
  <si>
    <t>La Réole</t>
  </si>
  <si>
    <t>1 Avenue du maréchal de Lattre de Tassigny 33 190 La Réole</t>
  </si>
  <si>
    <t>Gendarmerie</t>
  </si>
  <si>
    <t>SGAMI SO</t>
  </si>
  <si>
    <t>Rénovation thermique des bâtiments - Caserne Billotte
(SO03)</t>
  </si>
  <si>
    <t>Rénovation thermique des bâtiments de la caserne de gendarmerie Billotte à la Réole</t>
  </si>
  <si>
    <t>FR 6404</t>
  </si>
  <si>
    <t>Dordogne</t>
  </si>
  <si>
    <t>24</t>
  </si>
  <si>
    <t>Périgueux</t>
  </si>
  <si>
    <t>50 Rue Ludovic Trarieux 24000 Périgueux</t>
  </si>
  <si>
    <t>Réfection du clos et du couvert – Caserne Ardant du Picq
(SO02)</t>
  </si>
  <si>
    <t>Rénovation énergétique de la Caserne de Gendarmerie Mobile Ardant du Pic à Périgueux</t>
  </si>
  <si>
    <t>FR 6409</t>
  </si>
  <si>
    <t>Gers</t>
  </si>
  <si>
    <t>32</t>
  </si>
  <si>
    <t>Mirande</t>
  </si>
  <si>
    <t>Caserne Laubadère - Route de Berdoues</t>
  </si>
  <si>
    <t>SGAMI SUD / DI / BRAIO</t>
  </si>
  <si>
    <t>Restructuration et réhabilitation énergétique du bâtiment</t>
  </si>
  <si>
    <t>Isolation thermique des combles,
remplacement des menuiseries extérieures, menuiseries renforcées au Rdc du bâtiment administratif,
création d’une VMC dans les logements,
mise en sécurité des armoires électriques,
sécurité des biens et des personnes par reprise des escaliers extérieurs, création d’une rampe PMR,
réfection des locaux humides.</t>
  </si>
  <si>
    <t>FR 6410</t>
  </si>
  <si>
    <t>Morbihan</t>
  </si>
  <si>
    <t>56</t>
  </si>
  <si>
    <t>Pontivy</t>
  </si>
  <si>
    <t>1 rue Julien Guidard</t>
  </si>
  <si>
    <t>Groupement de Gendarmerie du Morbihan</t>
  </si>
  <si>
    <t>Ministère de l'interieur</t>
  </si>
  <si>
    <t>Rénovation énergétique de la caserne CLISSON</t>
  </si>
  <si>
    <t>ITE, Menuiseries extérieures, VMC simple flux hygro-réglable, révision toitures.</t>
  </si>
  <si>
    <t>Seine-Maritime</t>
  </si>
  <si>
    <t>76</t>
  </si>
  <si>
    <t>Rouen</t>
  </si>
  <si>
    <t>FR 6416</t>
  </si>
  <si>
    <t>Grasse</t>
  </si>
  <si>
    <t>4 avenue Sidi Brahim</t>
  </si>
  <si>
    <t>SGAMI Sud/DI/BRAI PACA-Corse</t>
  </si>
  <si>
    <t>Remplacement des menuiseries extérieures dans les logements et les  communs, des portes de hall d’entrée.
Reprise de l’isolation thermique par l’extérieur des bâtiments.
Reprise des toitures (y compris du complexe isolant).
Réfection des chaufferies collectives avec remplacement des chaudières vétustes.
Reprise et calorifugeage des réseaux de production d'eau chaude sanitaire.
Isolation des planchers.</t>
  </si>
  <si>
    <t>FR 6420</t>
  </si>
  <si>
    <t>Charente-Maritime</t>
  </si>
  <si>
    <t>17</t>
  </si>
  <si>
    <t>Royan</t>
  </si>
  <si>
    <t xml:space="preserve">
Commissariat de Police de Royan
93 bis boulevard Georges Clémenceau
17200, ROYAN</t>
  </si>
  <si>
    <t>PN/DDSP 17</t>
  </si>
  <si>
    <t>Amélioration des performances énergétiques du Commissariat de Police de Royan par son relogement sur un autre site.
(SO14)</t>
  </si>
  <si>
    <t>Déconstruction-dépollution (amiante et plomb) des anciens bâtiments  de l’ancienne brigade territoriale de gendarmerie et reconstruction du Commissariat de Royan, labellisé E3C1.</t>
  </si>
  <si>
    <t>FR 6425</t>
  </si>
  <si>
    <t>Saint-Fons</t>
  </si>
  <si>
    <t>6 place Salvador Allendé</t>
  </si>
  <si>
    <t>RAID</t>
  </si>
  <si>
    <t>Projet de réhabilitation énergétique et extension pour le transfert du RAID sur le site du SGAMI Sud-Est</t>
  </si>
  <si>
    <t>Réhabilitation énergétique d’un bâtiment et construction d’une extension sur la parcelle du SGAMI Sud-Est</t>
  </si>
  <si>
    <t>FR 6426</t>
  </si>
  <si>
    <t>111126/376678</t>
  </si>
  <si>
    <t>DDFIP – PREFECTURE – DDCS – ARS – ONAC – DSDEN – CIO – SERVICE GESTION CAE</t>
  </si>
  <si>
    <t>Antenne immobilière finances publiques / Préfecture</t>
  </si>
  <si>
    <t>Rénovation énergétique du bâtiment - Enveloppe et systèmes</t>
  </si>
  <si>
    <t>Remplacement des menuiseries extérieures,
- Isolation par l’extérieur,
- Reprise de l’isolation des combles,
- Isolation du plancher bas,
- Mise en  place de brises soleil
- Remplacement des chaudières gaz à condensation,
- Remplacement des pompes de distribution,
- Remplacement des émetteurs,
- Mise en place d’une ventilation double flux dans les bureaux.</t>
  </si>
  <si>
    <t>FR 6476</t>
  </si>
  <si>
    <t>4 boulevard du Palais / 36 quai des Orfèvres</t>
  </si>
  <si>
    <t>Agence publique pour l'immobilier de la Justice</t>
  </si>
  <si>
    <t>Réhabilitation du palais de justice de l'île de la Cité - Bâtiment 2 partie 1</t>
  </si>
  <si>
    <t>réfection du clos et du couvert - création d'un nouveau squelette technique</t>
  </si>
  <si>
    <t>FR 6483</t>
  </si>
  <si>
    <t>Indre</t>
  </si>
  <si>
    <t>36</t>
  </si>
  <si>
    <t>Saint-Maur</t>
  </si>
  <si>
    <t>Bel Air
36 255 Saint-Maur Cedex</t>
  </si>
  <si>
    <t>DISP de Dijon</t>
  </si>
  <si>
    <t>Amélioration de la performance énergétique du bâtiment</t>
  </si>
  <si>
    <t>Changement des menuiseries.
Isolation thermique par l'extérieur.
Réfection des toitures terrasses.</t>
  </si>
  <si>
    <t>Relamping</t>
  </si>
  <si>
    <t>Cité Internationale Universitaire de Paris (CIUP)</t>
  </si>
  <si>
    <t>FR 8061</t>
  </si>
  <si>
    <t>Esplanade de la paix CS14032 - 14032 CAEN Cedex 5</t>
  </si>
  <si>
    <t>Université de Caen Normandie</t>
  </si>
  <si>
    <t>Transformation en BIM d’une chaufferie gaz en chaufferie biomasse avec rénovation du réseau de chaleur interne du campus 1</t>
  </si>
  <si>
    <t>rédaction d'un MPGP pour construire une nouvelle chaufferie en lieu et place de celle existante avec passage à la biomasse et rénovation du réseau de distribution de chaleur permettant l'atteinte de l'étiquette ENR</t>
  </si>
  <si>
    <t>FR 9144</t>
  </si>
  <si>
    <t>L'ore des Merisiers , St Aubin</t>
  </si>
  <si>
    <t>Synchrotron SOLEIL</t>
  </si>
  <si>
    <t>SYNCHROTRON SOLEIL</t>
  </si>
  <si>
    <t>Conctruction d'une station de production d'eau glacée et d'un batiment technique intelligent</t>
  </si>
  <si>
    <t>Remplacement de la station de production d'eau glacée obsolète et très consommatrice d'électricité et d'eau potable</t>
  </si>
  <si>
    <t>FR 9145</t>
  </si>
  <si>
    <t>Orsay</t>
  </si>
  <si>
    <t>Campus Université Paris-Saclay
2 rue Belvédère 91403 Orsay Cedex</t>
  </si>
  <si>
    <t>IOTA (IOGS)</t>
  </si>
  <si>
    <t>Réhabilitation du bâtiment 503</t>
  </si>
  <si>
    <t>Réabilitation de l'ensemble du bâtiment. Cette restructuration prendra en compte les aspects esthétiques, l'amélioration des performances thermiques et acoustiques, ainsi que la mise aux normes au regard de la sécurité et de l'accessibilité des personnes</t>
  </si>
  <si>
    <t>FR 9146</t>
  </si>
  <si>
    <t>3 rue Père Jarlan. Evry</t>
  </si>
  <si>
    <t>Université Évry Val d'Essonne</t>
  </si>
  <si>
    <t>Réhabilitation du bâtiment Maupertuis de l’Université d’Evry Val-d’Essonne</t>
  </si>
  <si>
    <t>- Isolation thermique et étanchéité du hall
- Réfection et isolation de la toiture terasse
- Refection à neuf de l'ensemble de l'installation de CVC
-Remplacement des appareils d'éclairage de l'ensemble des locaux par
un éclairage par source LED
-Traiteme</t>
  </si>
  <si>
    <t>FR 9186</t>
  </si>
  <si>
    <t>Gard</t>
  </si>
  <si>
    <t>30</t>
  </si>
  <si>
    <t>Bagnols-sur-Cèze</t>
  </si>
  <si>
    <t>BP 17171 30207 Bagnols / ceze</t>
  </si>
  <si>
    <t>CEA MARCOULE</t>
  </si>
  <si>
    <t>Projet construction/déconstruction</t>
  </si>
  <si>
    <t>Construction d'un bâtiment selon le référentiel E+C- et déconstruction de bâtiments tertiaires énergivores de 2021 a 2025.</t>
  </si>
  <si>
    <t>FR 9191</t>
  </si>
  <si>
    <t>135 avenue de Rangueil
31077 Toulouse CEDEX 04</t>
  </si>
  <si>
    <t>INSA TOULOUSE</t>
  </si>
  <si>
    <t>Rénovation énergétique de la résidence étudiante R1</t>
  </si>
  <si>
    <t>Rénovation de l'enveloppe du bâtiment (façade + toiture) ; production photovoltaïque ; production d'eau chaude solaire (ECS + chauffage) ; rénovation intérieure</t>
  </si>
  <si>
    <t>FR 9192</t>
  </si>
  <si>
    <t>18, Avenue Edouard BELIN
31401 Toulouse Cedex 9</t>
  </si>
  <si>
    <t>CNES
CST-NG (Centre Spatial de Toulouse - Nouvelle Génération)</t>
  </si>
  <si>
    <t>Réhabilitation LAGRANGE</t>
  </si>
  <si>
    <t>Rénovation lourde du bâtiment (Enveloppe, second œuvre et équipements techniques du bâtiment)</t>
  </si>
  <si>
    <t>FR 9805</t>
  </si>
  <si>
    <t>Nouvelle-Calédonie</t>
  </si>
  <si>
    <t>988</t>
  </si>
  <si>
    <t>Nouméa</t>
  </si>
  <si>
    <t>: 101 Promenade Roger Laroque ; Anse Vata BP A5 ; 98848 Nouméa.</t>
  </si>
  <si>
    <t>IRD</t>
  </si>
  <si>
    <t>Rénovation energétique</t>
  </si>
  <si>
    <t xml:space="preserve">Remplacement de menuiseries extérieures des bâtiments et l’isolation des bâtiments ;
Renouvellement des moyens de production, de distribution et de régulation des installations de conditionnement d’air ;
Rénovation des toitures terrasses ;
Mise aux normes et rénovation des installations électriques y compris secours électrique.
Mise en place d’un outil de suivi des consommations énergétiques des bâtiments conformément aux modalités d’application de l’article 175 de la loi ÉLAN
</t>
  </si>
  <si>
    <t>Palaiseau</t>
  </si>
  <si>
    <t>FR 9826</t>
  </si>
  <si>
    <t>60 boulevard Saint Michel</t>
  </si>
  <si>
    <t>Ecole des mines de Paris</t>
  </si>
  <si>
    <t>Réhabilitation et rénovation énergétique d'un bâtiment historique - Grand Quartz - étape 0</t>
  </si>
  <si>
    <t>Réhabiliation lourde</t>
  </si>
  <si>
    <t>FR 9830</t>
  </si>
  <si>
    <t>Bron</t>
  </si>
  <si>
    <t>331 avenue Général de Gaulle</t>
  </si>
  <si>
    <t>ESMLB Ecoles de Santé Militaires Lyon Bron</t>
  </si>
  <si>
    <t>Réhabilitation lourde extérieure et intérieure des bâtiments d’hébergements</t>
  </si>
  <si>
    <t>FR 9835</t>
  </si>
  <si>
    <t>Vannes</t>
  </si>
  <si>
    <t>Quartier FOCH-DELESTRAINT
50 Avenue de Verdun
56000 VANNES</t>
  </si>
  <si>
    <t>Armée de terre
3ème RIMa</t>
  </si>
  <si>
    <t>ESID RENNES</t>
  </si>
  <si>
    <t>Rénovation du bâtiment 042 en Vivien</t>
  </si>
  <si>
    <t>RÉNOVATION ÉNERGÉTIQUE COMPLÈTE DU BÂT 0088 (DFMO)</t>
  </si>
  <si>
    <t>FR 9838</t>
  </si>
  <si>
    <t>Mourmelon-le-Grand</t>
  </si>
  <si>
    <t>Camp bâti</t>
  </si>
  <si>
    <t>MOURMELON (51) - Camp bâti - CPE - Remplacement d'une chaufferie charbon</t>
  </si>
  <si>
    <t>FR 9841</t>
  </si>
  <si>
    <t>Guer</t>
  </si>
  <si>
    <t>Ecoles Saint Cyr Coetquidan GUER Cedex 56381</t>
  </si>
  <si>
    <t>Armée de terre
Ecoles de StCyr Coëtquidan</t>
  </si>
  <si>
    <t>OPPIC</t>
  </si>
  <si>
    <t>Guadeloupe</t>
  </si>
  <si>
    <t>FR 9902</t>
  </si>
  <si>
    <t>98 boulevard Edouard Hériot, 06200 Nice</t>
  </si>
  <si>
    <t>Installation de brise soleil, changement des menuiseries, ITE, réfection des étanchéités, passage en LED, amélioration chaufferie et rénovation des installations de traitement d'air.</t>
  </si>
  <si>
    <t>FR 9904</t>
  </si>
  <si>
    <t>7-9, rue Brisoult de Barneville</t>
  </si>
  <si>
    <t>Hôtel de Police</t>
  </si>
  <si>
    <t>Rénovation énergétique globale</t>
  </si>
  <si>
    <t>rénovation énergétique globale de l’hôtel de police de Rouen</t>
  </si>
  <si>
    <t>FR 9905</t>
  </si>
  <si>
    <t>Modernisation des installations d'électricité, d'éclairage , chauffage ventilation climatisation,dans le cadre du Système de Management de l'Energie + Réaffectation des espaces suite à l'aménagement d'une réserve et d'un espace de transit mutualisés en zone Carrousel</t>
  </si>
  <si>
    <t>P2 :Actions ponctuelles de modernisation des installations électriques et d'amélioration des systèmes d'éclairage (remplacement par salle musoégraphique ou par secteur de l'établissement) permettant de générer des gains rapides en matières de consommation d'énergie + Actions ponctuelles d'amélioration (remplacement de systèmes de régulation, centrales de traitement d’air, systèmes d’humidification / déshumidification, pilotage par GTC,…), calorifugeage des réseaux (pose de matelas isolants sur les vannes par exemple)+ Mutualisation des réserves des Départements et suppression de réserves en sous-sol permettant de limiter le recours à la climatisation</t>
  </si>
  <si>
    <t>FR 9909</t>
  </si>
  <si>
    <t>La Flèche</t>
  </si>
  <si>
    <t>Rue de la tour d'Auvergne - 72200 - LA FLECHE</t>
  </si>
  <si>
    <t>Prytanée national militaire</t>
  </si>
  <si>
    <t>ESID de Rennes</t>
  </si>
  <si>
    <t>La Flèche - Rénovation des internats Gallieni bât 006</t>
  </si>
  <si>
    <t>Rénovation lourde</t>
  </si>
  <si>
    <t>FR 9914</t>
  </si>
  <si>
    <t>Bassens</t>
  </si>
  <si>
    <t>358 rue Gonrat</t>
  </si>
  <si>
    <t>SGAMI</t>
  </si>
  <si>
    <t>Réhabilitation de la caserne</t>
  </si>
  <si>
    <t>Optimisation énergetique ( menuiserie exterieures et mise en œuvre d’une VMC</t>
  </si>
  <si>
    <t>Saint-Pierre-et-Miquelon</t>
  </si>
  <si>
    <t>IRSN</t>
  </si>
  <si>
    <t>FR 9934</t>
  </si>
  <si>
    <t>CEA / CADARACHE 13108 Saint-Paul-les-Durance - Cedex</t>
  </si>
  <si>
    <t>Rénovation / Reconstruction</t>
  </si>
  <si>
    <t>Construction nouvel ensemble tertiaire</t>
  </si>
  <si>
    <t>Wallis et Futuna</t>
  </si>
  <si>
    <t>CNIP</t>
  </si>
  <si>
    <t>FR 6681</t>
  </si>
  <si>
    <t>FR 6817</t>
  </si>
  <si>
    <t>FR 6855</t>
  </si>
  <si>
    <t>FR 7455</t>
  </si>
  <si>
    <t>FR 5796</t>
  </si>
  <si>
    <t>FR 7404</t>
  </si>
  <si>
    <t>FR 7452</t>
  </si>
  <si>
    <t>FR 5650</t>
  </si>
  <si>
    <t>FR 5816</t>
  </si>
  <si>
    <t>FR 5661</t>
  </si>
  <si>
    <t>FR 7407</t>
  </si>
  <si>
    <t>FR 6863</t>
  </si>
  <si>
    <t>FR 6840</t>
  </si>
  <si>
    <t>CRIP</t>
  </si>
  <si>
    <t>Intérieur</t>
  </si>
  <si>
    <t>Multi-occupants</t>
  </si>
  <si>
    <t>Economie, Finances et Relance</t>
  </si>
  <si>
    <t>77083</t>
  </si>
  <si>
    <t>75056</t>
  </si>
  <si>
    <t>GER multiple (Electrique/Enveloppe/CVC)</t>
  </si>
  <si>
    <t>91272</t>
  </si>
  <si>
    <t>91471</t>
  </si>
  <si>
    <t>93008</t>
  </si>
  <si>
    <t>Armées</t>
  </si>
  <si>
    <t>Val-d'Oise</t>
  </si>
  <si>
    <t>95</t>
  </si>
  <si>
    <t>Cergy</t>
  </si>
  <si>
    <t>95127</t>
  </si>
  <si>
    <t>44109</t>
  </si>
  <si>
    <t>Transition écologique</t>
  </si>
  <si>
    <t>91228</t>
  </si>
  <si>
    <t>78646</t>
  </si>
  <si>
    <t>45234</t>
  </si>
  <si>
    <t>37261</t>
  </si>
  <si>
    <t>Justice</t>
  </si>
  <si>
    <t>31555</t>
  </si>
  <si>
    <t>33352</t>
  </si>
  <si>
    <t>32256</t>
  </si>
  <si>
    <t>38185</t>
  </si>
  <si>
    <t>10387</t>
  </si>
  <si>
    <t>25056</t>
  </si>
  <si>
    <t>Culture</t>
  </si>
  <si>
    <t>76540</t>
  </si>
  <si>
    <t>35238</t>
  </si>
  <si>
    <t>67482</t>
  </si>
  <si>
    <t>87085</t>
  </si>
  <si>
    <t>93066</t>
  </si>
  <si>
    <t>57463</t>
  </si>
  <si>
    <t>54395</t>
  </si>
  <si>
    <t>34172</t>
  </si>
  <si>
    <t>51454</t>
  </si>
  <si>
    <t>69123</t>
  </si>
  <si>
    <t>05061</t>
  </si>
  <si>
    <t>82121</t>
  </si>
  <si>
    <t>26362</t>
  </si>
  <si>
    <t>97411</t>
  </si>
  <si>
    <t>98818</t>
  </si>
  <si>
    <t>63113</t>
  </si>
  <si>
    <t>59183</t>
  </si>
  <si>
    <t>59350</t>
  </si>
  <si>
    <t>74010</t>
  </si>
  <si>
    <t>72154</t>
  </si>
  <si>
    <t>58194</t>
  </si>
  <si>
    <t>69199</t>
  </si>
  <si>
    <t>14118</t>
  </si>
  <si>
    <t>13055</t>
  </si>
  <si>
    <t>56178</t>
  </si>
  <si>
    <t>56260</t>
  </si>
  <si>
    <t>06088</t>
  </si>
  <si>
    <t>91477</t>
  </si>
  <si>
    <t>72181</t>
  </si>
  <si>
    <t>69029</t>
  </si>
  <si>
    <t>33192</t>
  </si>
  <si>
    <t>06069</t>
  </si>
  <si>
    <t>17306</t>
  </si>
  <si>
    <t>Corbeil-Essonnes</t>
  </si>
  <si>
    <t>91174</t>
  </si>
  <si>
    <t>75 rue Feray</t>
  </si>
  <si>
    <t>DDFiP 91
CDIF et 3 SPF</t>
  </si>
  <si>
    <t>DDFIP de l'Essonne</t>
  </si>
  <si>
    <t>Rénovation  énergétique</t>
  </si>
  <si>
    <t>Désamiantage – Mise aux normes PMR – Densification – Remplacement façade mur rideau – Remplacement chaudière et réseau distribution – Ventialtion double flux – Relamping</t>
  </si>
  <si>
    <t>92050</t>
  </si>
  <si>
    <t>59009</t>
  </si>
  <si>
    <t>Chemin de la Hunière,  Palaiseau</t>
  </si>
  <si>
    <t>ENSTA Paris</t>
  </si>
  <si>
    <t>Rénovation énergétique des bâtiments du Centre de recherche en Optique Appliquée de l'ENSTA Paris / Département de Physique de l'Institut Polytechnique de Paris</t>
  </si>
  <si>
    <t>L'ENSTA Paris a constitué un bouquet homogène et global de travaux. Ce bouquet permet de garantir une amélioration thermique significative et une augmentation sensible des performances énergétiques du patrimoine bâti, exploité par l'Ecole. Les gains de consommation et les performances atteintes permettront de tendre vers une frugalité énergétique. Les niveaux de consommation finaux répondront, à termes, aux critères d'éligibilité de financement des opérations au titre du PRE (cf Fiche de présentation) -</t>
  </si>
  <si>
    <t>24322</t>
  </si>
  <si>
    <t>33522</t>
  </si>
  <si>
    <t>97309</t>
  </si>
  <si>
    <t>13099</t>
  </si>
  <si>
    <t>56075</t>
  </si>
  <si>
    <t>Théâtre national de Chaillot</t>
  </si>
  <si>
    <t>Projet Vilar</t>
  </si>
  <si>
    <t>Rénovation de la salle Jean Vilar et de ses espaces connexes</t>
  </si>
  <si>
    <t>Rénovation énergétique de l'ENSCP : isolation des parois (intérieure et extérieure) et des combles ; Changements des fenêtres et de la verrière de la Bibliothèque ; Remplacement des éclairages et l’installation de détecteurs de présence ; Remise en état du chauffage.</t>
  </si>
  <si>
    <t>69081</t>
  </si>
  <si>
    <t>69296</t>
  </si>
  <si>
    <t>59032</t>
  </si>
  <si>
    <t>1 rue linandes mauves, Cery</t>
  </si>
  <si>
    <t>Crous de Versailles  - limandes</t>
  </si>
  <si>
    <t>CROUS de Versailles</t>
  </si>
  <si>
    <t>Réhabilitation, restructuration des batiments 1,2,3 et 9 de la résidence des Linandes Mauves</t>
  </si>
  <si>
    <t>_ Réhabilitation et restructuration des 113 chambres de 9m² en 122 studios de 18 à 20 m². _ Réaménagement des locaux administratifs situés au RDC des batiments (2,3) en salles de travail et de convivialité. _ Réaménagement de la salle de restauration située au RDC des bâtiments (1-9) en plateforme administrative. _ Surélévation du bâtiment 9 sur deux niveaux. _Rénovation des logements de fonctions existants.
- La rénovation des logements de fonctions existants</t>
  </si>
  <si>
    <t>31 avenue Georges Bernanos 75005 Paris</t>
  </si>
  <si>
    <t>CROUS de Paris</t>
  </si>
  <si>
    <t xml:space="preserve">CROUS de PARIS
</t>
  </si>
  <si>
    <t>Centre Sarrailh : isolation des toitures de la résidence universitaire et du CSU
Isolation des murs opaques et des allèges
Changement des menuiseries exterieures et protection solaire
création de VMC dans les bureaux
Remplacement des équipements CVC obsolètes
Mise en place de luminaires à haut rendement</t>
  </si>
  <si>
    <t>Pavillon Gréard de la Fondation Deutsch de la Meurthe37 Bd Jourdan 75014 Paris</t>
  </si>
  <si>
    <t xml:space="preserve">Pavillon Gréard : réhabilitation energétique, fonctionnelle et restauration d'un bâtiment inscrit ISMH avec création de 81m² pour l'aménagement des combles. Les travaux comprennent la Restauration complète du clos et du couvert, l’optimisation du confort et du nombre de logements, la mise à neuf des fluides et remise aux normes complète du bâtiment.
</t>
  </si>
  <si>
    <t>2, rue de la Liberté</t>
  </si>
  <si>
    <t>Rénovation selon la méthodologie EnergieSprong :
# Objectif E=0 (le bâtiment produit autant d’énergie qu’il en consomme grâce à une meilleure efficacité énergétique et à une production locale d’énergie renouvelable)
# Garantie de performance mise en oeuvre sur 20 ans
# Travaux réalisés sur un temps court grâce à l'utilisation d'élements préfabriqués de haute qualité et d'outils numériques
# Haut niveau de qualité d'air et de confort hygrothermique
# Sensibilisation des usagers et utilisateurs du bâtiment</t>
  </si>
  <si>
    <t>200 avenue de la Republique. Nanterre</t>
  </si>
  <si>
    <t>UNIVERSITE PARIS NANTERRE
Direction du patrimoine</t>
  </si>
  <si>
    <t>Université Nanterre</t>
  </si>
  <si>
    <t>Rénovation énergétique Centre Sportif Universitaire</t>
  </si>
  <si>
    <t>Rénovation complète de l'enveloppe (isotherme), changement de CTA, GTC…</t>
  </si>
  <si>
    <t>9 Rue de Chablis</t>
  </si>
  <si>
    <t>Université Sorbonne Paris Nord</t>
  </si>
  <si>
    <t>Enveloppe, équipements techniques</t>
  </si>
  <si>
    <t>Place du Maréchal de Lattre de Tassigny, 75016 Paris</t>
  </si>
  <si>
    <t>Université Paris Dauphine</t>
  </si>
  <si>
    <t>Réhabilitation du campus de l'université Paris Dauphine PSL - Ailes B &amp; P
-isolation des toitures
- isolation des planchers
- doublage intérieur des menuiseries extérieures et des murs
- remplacement des chaudières et des appareils d’émission ainsi que le raccordement au réseau de chaleur de la Compagnie Parisienne de Chauffage Urbain
- mise en place de systèmes de régulation sur les émissions
- réfection de l’éclairage</t>
  </si>
  <si>
    <t>5 Avenue de Sceaux,  Versailles</t>
  </si>
  <si>
    <t>Ecole nationale superieure d'architecture de Versailles</t>
  </si>
  <si>
    <t>Etude et travaux d'isolation du bâti existant</t>
  </si>
  <si>
    <t>Etude, isolation des combles, isolation thermique des menuiseries extérieures et isolation thermique des verrières</t>
  </si>
  <si>
    <t>293, avenue Daumesnil 75012 Paris</t>
  </si>
  <si>
    <t>Établissement public du Palais de la Porte Dorée</t>
  </si>
  <si>
    <t>Remplacement des huisseries en toiture, rempalcement chaufferies gaz/fioul par CPCU, amélioration vnetilation des salles d'expoistion, relamping d'un parcours permanent</t>
  </si>
  <si>
    <t>Centre-Val de Loire</t>
  </si>
  <si>
    <t>Auvergne-Rhône-Alpes</t>
  </si>
  <si>
    <t>Bourgogne-Franche-Comté</t>
  </si>
  <si>
    <t>Hauts-de-France</t>
  </si>
  <si>
    <t>Nouvelle-Aquitaine</t>
  </si>
  <si>
    <t>Provence-Alpes-Côte d'Azur</t>
  </si>
  <si>
    <t>Grand Est</t>
  </si>
  <si>
    <t>Polynésie française</t>
  </si>
  <si>
    <t>Affaires sociales</t>
  </si>
  <si>
    <t>Enseignement supérieur - Recherche</t>
  </si>
  <si>
    <t>94015</t>
  </si>
  <si>
    <t>55427</t>
  </si>
  <si>
    <t>36202</t>
  </si>
  <si>
    <t>30028</t>
  </si>
  <si>
    <t>51388</t>
  </si>
  <si>
    <t>73031</t>
  </si>
  <si>
    <t>Total</t>
  </si>
  <si>
    <t>Saint-Martin</t>
  </si>
  <si>
    <t>978</t>
  </si>
  <si>
    <t>97801</t>
  </si>
  <si>
    <t>Réhabilitation énergétique du bâtiment Pharmacie du site Timone</t>
  </si>
  <si>
    <t>Borne recharge véhicule elec</t>
  </si>
  <si>
    <t>OUI</t>
  </si>
  <si>
    <t>Rénovation globale/réhabilitation lourde</t>
  </si>
  <si>
    <t>Cour d'Appel - Barreau de Paris -</t>
  </si>
  <si>
    <t>FR 9976</t>
  </si>
  <si>
    <t xml:space="preserve">Police </t>
  </si>
  <si>
    <t>Amélioration de l'exploitation du bâtiment (Compteur de consommation, GTB, GTC, )</t>
  </si>
  <si>
    <t>Rénovation installation CVC - remplacement équipements</t>
  </si>
  <si>
    <t xml:space="preserve">Isolation - Enveloppe - parois opaques - isolation - toiture- façade </t>
  </si>
  <si>
    <t>Isolation 
Menuiseries - portes, fenetres, brise soleil</t>
  </si>
  <si>
    <t>Extension de bâtiment
Construction neuve</t>
  </si>
  <si>
    <t>Rénovation installation élec CFO/Cfi, sécurité incendie</t>
  </si>
  <si>
    <t>Accessibilité PMR</t>
  </si>
  <si>
    <t>Divers</t>
  </si>
  <si>
    <t>CNIP/CRIP/TIGRE</t>
  </si>
  <si>
    <t>entre 5 M€ et 10 M€</t>
  </si>
  <si>
    <t>supérieur à 10 M€</t>
  </si>
  <si>
    <t>FRANCE</t>
  </si>
  <si>
    <t>Renforcement de l'Autonomie énergétique des bâtiment panneaux photovoltaique/ Panneau solaires ECS/candelabres solaires/ PAC/Géothermie</t>
  </si>
  <si>
    <t>Nombre de projets retenus
supérieurs à 10 M€
[montat total investissement]</t>
  </si>
  <si>
    <t>Nombre de projets retenus
entre 5 M€ et 10 M€
[montat total investissement]</t>
  </si>
  <si>
    <t>Rénovation globale / réhabilitation lourde</t>
  </si>
  <si>
    <t>Renforcement de l'Autonomie énergétique des bâtiment( photovoltaique /solaire,..</t>
  </si>
  <si>
    <t>Travaux concernés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</si>
</sst>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E+###"/>
    <numFmt numFmtId="165" formatCode="_-* #,##0\ &quot;€&quot;_-;\-* #,##0\ &quot;€&quot;_-;_-* &quot;-&quot;??\ &quot;€&quot;_-;_-@_-"/>
    <numFmt numFmtId="166" formatCode="#,##0.00&quot; &quot;[$€-40C];[Red]&quot;-&quot;#,##0.00&quot; &quot;[$€-40C]"/>
  </numFmts>
  <fonts count="20">
    <font>
      <sz val="10"/>
      <name val="Arial"/>
      <family val="2"/>
    </font>
    <font>
      <b/>
      <sz val="8"/>
      <color theme="0"/>
      <name val="Tahoma"/>
      <family val="2"/>
    </font>
    <font>
      <sz val="8"/>
      <color indexed="63"/>
      <name val="Tahoma"/>
      <family val="2"/>
    </font>
    <font>
      <sz val="10"/>
      <name val="Arial"/>
      <family val="2"/>
    </font>
    <font>
      <sz val="11"/>
      <color rgb="FF000000"/>
      <name val="Calibri"/>
      <family val="2"/>
    </font>
    <font>
      <sz val="11"/>
      <color rgb="FF000000"/>
      <name val="Calibri"/>
      <family val="2"/>
      <charset val="1"/>
    </font>
    <font>
      <sz val="8"/>
      <color theme="1"/>
      <name val="Calibri"/>
      <family val="2"/>
      <scheme val="minor"/>
    </font>
    <font>
      <sz val="8"/>
      <name val="Arial"/>
      <family val="2"/>
    </font>
    <font>
      <b/>
      <sz val="10"/>
      <name val="Arial"/>
      <family val="2"/>
    </font>
    <font>
      <sz val="8"/>
      <name val="Tahoma"/>
      <family val="2"/>
    </font>
    <font>
      <sz val="10"/>
      <name val="Tahoma"/>
      <family val="2"/>
    </font>
    <font>
      <sz val="11"/>
      <color rgb="FF000000"/>
      <name val="Calibri1"/>
      <family val="2"/>
    </font>
    <font>
      <b/>
      <i/>
      <sz val="16"/>
      <color rgb="FF000000"/>
      <name val="Calibri1"/>
      <family val="2"/>
    </font>
    <font>
      <b/>
      <i/>
      <u/>
      <sz val="11"/>
      <color rgb="FF000000"/>
      <name val="Calibri1"/>
      <family val="2"/>
    </font>
    <font>
      <b/>
      <sz val="11"/>
      <color theme="1"/>
      <name val="Calibri"/>
      <family val="2"/>
      <scheme val="minor"/>
    </font>
    <font>
      <b/>
      <sz val="12"/>
      <color indexed="63"/>
      <name val="Tahoma"/>
      <family val="2"/>
    </font>
    <font>
      <b/>
      <sz val="9"/>
      <name val="Arial"/>
      <family val="2"/>
    </font>
    <font>
      <sz val="9"/>
      <name val="Arial"/>
      <family val="2"/>
    </font>
    <font>
      <b/>
      <sz val="8"/>
      <name val="Arial"/>
      <family val="2"/>
    </font>
    <font>
      <b/>
      <sz val="11"/>
      <name val="Arial"/>
      <family val="2"/>
    </font>
  </fonts>
  <fills count="9">
    <fill>
      <patternFill patternType="none"/>
    </fill>
    <fill>
      <patternFill patternType="gray125"/>
    </fill>
    <fill>
      <patternFill patternType="solid">
        <fgColor theme="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9999"/>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8">
    <xf numFmtId="0" fontId="0" fillId="0" borderId="0"/>
    <xf numFmtId="0" fontId="4" fillId="0" borderId="0"/>
    <xf numFmtId="0" fontId="4" fillId="0" borderId="0"/>
    <xf numFmtId="0" fontId="5" fillId="0" borderId="0"/>
    <xf numFmtId="44" fontId="3" fillId="0" borderId="0" applyFont="0" applyFill="0" applyBorder="0" applyAlignment="0" applyProtection="0"/>
    <xf numFmtId="0" fontId="11" fillId="0" borderId="0"/>
    <xf numFmtId="0" fontId="12" fillId="0" borderId="0">
      <alignment horizontal="center"/>
    </xf>
    <xf numFmtId="0" fontId="12" fillId="0" borderId="0">
      <alignment horizontal="center"/>
    </xf>
    <xf numFmtId="0" fontId="12" fillId="0" borderId="0">
      <alignment horizontal="center"/>
    </xf>
    <xf numFmtId="0" fontId="12" fillId="0" borderId="0">
      <alignment horizontal="center" textRotation="90"/>
    </xf>
    <xf numFmtId="0" fontId="12" fillId="0" borderId="0">
      <alignment horizontal="center" textRotation="90"/>
    </xf>
    <xf numFmtId="0" fontId="12" fillId="0" borderId="0">
      <alignment horizontal="center" textRotation="90"/>
    </xf>
    <xf numFmtId="0" fontId="13" fillId="0" borderId="0"/>
    <xf numFmtId="0" fontId="13" fillId="0" borderId="0"/>
    <xf numFmtId="0" fontId="13" fillId="0" borderId="0"/>
    <xf numFmtId="166" fontId="13" fillId="0" borderId="0"/>
    <xf numFmtId="166" fontId="13" fillId="0" borderId="0"/>
    <xf numFmtId="166" fontId="13" fillId="0" borderId="0"/>
  </cellStyleXfs>
  <cellXfs count="58">
    <xf numFmtId="0" fontId="0" fillId="0" borderId="0" xfId="0"/>
    <xf numFmtId="0" fontId="0" fillId="0" borderId="0" xfId="0" applyAlignment="1">
      <alignment horizontal="right"/>
    </xf>
    <xf numFmtId="0" fontId="0" fillId="0" borderId="0" xfId="0" applyAlignment="1">
      <alignment horizontal="center" vertical="center" wrapText="1"/>
    </xf>
    <xf numFmtId="0" fontId="8" fillId="5" borderId="14" xfId="0" applyFont="1" applyFill="1" applyBorder="1" applyAlignment="1">
      <alignment horizontal="center" vertical="center" wrapText="1"/>
    </xf>
    <xf numFmtId="0" fontId="7" fillId="0" borderId="10" xfId="0" applyFont="1" applyBorder="1" applyAlignment="1">
      <alignment horizontal="center" vertical="center" wrapText="1"/>
    </xf>
    <xf numFmtId="164" fontId="2" fillId="0" borderId="2"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165" fontId="2" fillId="0" borderId="1" xfId="4" applyNumberFormat="1" applyFont="1" applyFill="1" applyBorder="1" applyAlignment="1">
      <alignment vertical="center" wrapText="1"/>
    </xf>
    <xf numFmtId="2" fontId="2" fillId="0" borderId="1" xfId="0" applyNumberFormat="1" applyFont="1" applyFill="1" applyBorder="1" applyAlignment="1">
      <alignment vertical="center" wrapText="1"/>
    </xf>
    <xf numFmtId="2" fontId="2" fillId="0" borderId="3" xfId="0" applyNumberFormat="1" applyFont="1" applyFill="1" applyBorder="1" applyAlignment="1">
      <alignment vertical="center" wrapText="1"/>
    </xf>
    <xf numFmtId="0" fontId="9" fillId="0" borderId="1" xfId="0" applyFont="1" applyFill="1" applyBorder="1" applyAlignment="1">
      <alignment vertical="center" wrapText="1"/>
    </xf>
    <xf numFmtId="165" fontId="9" fillId="0" borderId="1" xfId="0" applyNumberFormat="1" applyFont="1" applyFill="1" applyBorder="1" applyAlignment="1">
      <alignment vertical="center" wrapText="1"/>
    </xf>
    <xf numFmtId="0" fontId="9" fillId="0" borderId="2" xfId="0" applyFont="1" applyFill="1" applyBorder="1" applyAlignment="1">
      <alignment vertical="center" wrapText="1"/>
    </xf>
    <xf numFmtId="49" fontId="9" fillId="0" borderId="1" xfId="0" applyNumberFormat="1" applyFont="1" applyFill="1" applyBorder="1" applyAlignment="1">
      <alignment vertical="center" wrapText="1"/>
    </xf>
    <xf numFmtId="0" fontId="10" fillId="0" borderId="0" xfId="0" applyFont="1" applyFill="1" applyAlignment="1">
      <alignment vertical="center" wrapText="1"/>
    </xf>
    <xf numFmtId="49" fontId="10" fillId="0" borderId="0" xfId="0" applyNumberFormat="1" applyFont="1" applyFill="1" applyAlignment="1">
      <alignment vertical="center" wrapText="1"/>
    </xf>
    <xf numFmtId="165" fontId="10" fillId="0" borderId="0" xfId="4" applyNumberFormat="1" applyFont="1" applyFill="1" applyAlignment="1">
      <alignment vertical="center" wrapText="1"/>
    </xf>
    <xf numFmtId="1" fontId="10" fillId="0" borderId="0" xfId="0" applyNumberFormat="1" applyFont="1" applyFill="1" applyAlignment="1">
      <alignment vertical="center" wrapText="1"/>
    </xf>
    <xf numFmtId="0" fontId="6" fillId="0" borderId="16" xfId="0" applyFont="1" applyBorder="1" applyAlignment="1">
      <alignment horizontal="center"/>
    </xf>
    <xf numFmtId="0" fontId="14" fillId="6" borderId="17"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165" fontId="1" fillId="3" borderId="5" xfId="4" applyNumberFormat="1" applyFont="1" applyFill="1" applyBorder="1" applyAlignment="1">
      <alignment horizontal="center" vertical="center" wrapText="1"/>
    </xf>
    <xf numFmtId="1" fontId="1" fillId="4" borderId="5" xfId="0" applyNumberFormat="1" applyFont="1" applyFill="1" applyBorder="1" applyAlignment="1">
      <alignment horizontal="center" vertical="center" wrapText="1"/>
    </xf>
    <xf numFmtId="1" fontId="1" fillId="4" borderId="6"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2" xfId="0" applyFont="1" applyBorder="1" applyAlignment="1">
      <alignment horizontal="center" vertical="center" wrapText="1"/>
    </xf>
    <xf numFmtId="0" fontId="8" fillId="6"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xf numFmtId="0" fontId="0" fillId="0" borderId="3" xfId="0" applyBorder="1"/>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6" fillId="0" borderId="18" xfId="0" applyFont="1" applyBorder="1" applyAlignment="1">
      <alignment horizontal="center"/>
    </xf>
    <xf numFmtId="0" fontId="7" fillId="0" borderId="11" xfId="0" applyFont="1" applyBorder="1" applyAlignment="1">
      <alignment horizontal="center" vertical="center" wrapText="1"/>
    </xf>
    <xf numFmtId="0" fontId="0" fillId="0" borderId="12" xfId="0" applyBorder="1"/>
    <xf numFmtId="0" fontId="8" fillId="5" borderId="13" xfId="0" applyFont="1" applyFill="1" applyBorder="1" applyAlignment="1">
      <alignment horizontal="center" vertical="center" wrapText="1"/>
    </xf>
    <xf numFmtId="49" fontId="1" fillId="7" borderId="5" xfId="0" applyNumberFormat="1" applyFont="1" applyFill="1" applyBorder="1" applyAlignment="1">
      <alignment horizontal="center" vertical="center" wrapText="1"/>
    </xf>
    <xf numFmtId="49" fontId="2" fillId="7" borderId="1" xfId="0" applyNumberFormat="1" applyFont="1" applyFill="1" applyBorder="1" applyAlignment="1">
      <alignment vertical="center" wrapText="1"/>
    </xf>
    <xf numFmtId="165" fontId="2" fillId="7" borderId="1" xfId="4" applyNumberFormat="1" applyFont="1" applyFill="1" applyBorder="1" applyAlignment="1">
      <alignment vertical="center" wrapText="1"/>
    </xf>
    <xf numFmtId="0" fontId="10" fillId="7" borderId="0" xfId="0" applyFont="1" applyFill="1" applyAlignment="1">
      <alignment vertical="center" wrapText="1"/>
    </xf>
    <xf numFmtId="0" fontId="16" fillId="5" borderId="15" xfId="0" applyFont="1" applyFill="1" applyBorder="1" applyAlignment="1">
      <alignment horizontal="center" vertical="center"/>
    </xf>
    <xf numFmtId="0" fontId="17" fillId="0" borderId="0" xfId="0" applyFont="1"/>
    <xf numFmtId="0" fontId="0" fillId="0" borderId="20" xfId="0" applyBorder="1"/>
    <xf numFmtId="0" fontId="8" fillId="6" borderId="21" xfId="0" applyFont="1" applyFill="1" applyBorder="1" applyAlignment="1">
      <alignment horizontal="center" vertical="center" wrapText="1"/>
    </xf>
    <xf numFmtId="0" fontId="0" fillId="0" borderId="22" xfId="0" applyBorder="1"/>
    <xf numFmtId="0" fontId="0" fillId="0" borderId="10" xfId="0" applyBorder="1"/>
    <xf numFmtId="0" fontId="18" fillId="5" borderId="27"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8" fillId="5" borderId="19" xfId="0" applyFont="1" applyFill="1" applyBorder="1" applyAlignment="1">
      <alignment horizontal="center" vertical="center" wrapText="1"/>
    </xf>
    <xf numFmtId="49" fontId="15" fillId="6" borderId="15" xfId="0" applyNumberFormat="1" applyFont="1" applyFill="1" applyBorder="1" applyAlignment="1">
      <alignment horizontal="center" vertical="center"/>
    </xf>
    <xf numFmtId="49" fontId="15" fillId="6" borderId="23" xfId="0" applyNumberFormat="1" applyFont="1" applyFill="1" applyBorder="1" applyAlignment="1">
      <alignment horizontal="center" vertical="center"/>
    </xf>
    <xf numFmtId="49" fontId="15" fillId="6" borderId="24" xfId="0" applyNumberFormat="1" applyFont="1" applyFill="1" applyBorder="1" applyAlignment="1">
      <alignment horizontal="center" vertical="center"/>
    </xf>
    <xf numFmtId="0" fontId="19" fillId="8" borderId="4" xfId="0" applyFont="1" applyFill="1" applyBorder="1" applyAlignment="1">
      <alignment horizontal="center"/>
    </xf>
    <xf numFmtId="0" fontId="19" fillId="8" borderId="5" xfId="0" applyFont="1" applyFill="1" applyBorder="1" applyAlignment="1">
      <alignment horizontal="center"/>
    </xf>
    <xf numFmtId="0" fontId="19" fillId="8" borderId="6" xfId="0" applyFont="1" applyFill="1" applyBorder="1" applyAlignment="1">
      <alignment horizontal="center"/>
    </xf>
  </cellXfs>
  <cellStyles count="18">
    <cellStyle name="Heading" xfId="6" xr:uid="{00000000-0005-0000-0000-000000000000}"/>
    <cellStyle name="Heading 1" xfId="7" xr:uid="{00000000-0005-0000-0000-000001000000}"/>
    <cellStyle name="Heading 2" xfId="8" xr:uid="{00000000-0005-0000-0000-000002000000}"/>
    <cellStyle name="Heading1" xfId="9" xr:uid="{00000000-0005-0000-0000-000003000000}"/>
    <cellStyle name="Heading1 1" xfId="10" xr:uid="{00000000-0005-0000-0000-000004000000}"/>
    <cellStyle name="Heading1 2" xfId="11" xr:uid="{00000000-0005-0000-0000-000005000000}"/>
    <cellStyle name="Monétaire" xfId="4" builtinId="4"/>
    <cellStyle name="Normal" xfId="0" builtinId="0"/>
    <cellStyle name="Normal 2" xfId="2" xr:uid="{00000000-0005-0000-0000-000008000000}"/>
    <cellStyle name="Normal 3" xfId="3" xr:uid="{00000000-0005-0000-0000-000009000000}"/>
    <cellStyle name="Normal 3 2" xfId="1" xr:uid="{00000000-0005-0000-0000-00000A000000}"/>
    <cellStyle name="Normal 4" xfId="5" xr:uid="{00000000-0005-0000-0000-00000B000000}"/>
    <cellStyle name="Result" xfId="12" xr:uid="{00000000-0005-0000-0000-00000C000000}"/>
    <cellStyle name="Result 1" xfId="13" xr:uid="{00000000-0005-0000-0000-00000D000000}"/>
    <cellStyle name="Result 2" xfId="14" xr:uid="{00000000-0005-0000-0000-00000E000000}"/>
    <cellStyle name="Result2" xfId="15" xr:uid="{00000000-0005-0000-0000-00000F000000}"/>
    <cellStyle name="Result2 1" xfId="16" xr:uid="{00000000-0005-0000-0000-000010000000}"/>
    <cellStyle name="Result2 2" xfId="17" xr:uid="{00000000-0005-0000-0000-00001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28"/>
  <sheetViews>
    <sheetView workbookViewId="0">
      <selection activeCell="H18" sqref="H18"/>
    </sheetView>
  </sheetViews>
  <sheetFormatPr baseColWidth="10" defaultRowHeight="13.2"/>
  <cols>
    <col min="1" max="1" width="1.44140625" customWidth="1"/>
    <col min="2" max="2" width="34.109375" style="1" bestFit="1" customWidth="1"/>
    <col min="3" max="3" width="21.109375" customWidth="1"/>
    <col min="4" max="4" width="20" customWidth="1"/>
    <col min="6" max="6" width="11.44140625" customWidth="1"/>
    <col min="7" max="7" width="11.33203125" customWidth="1"/>
    <col min="8" max="8" width="14.109375" customWidth="1"/>
  </cols>
  <sheetData>
    <row r="1" spans="2:20" ht="13.8" thickBot="1"/>
    <row r="2" spans="2:20" ht="15.6" thickBot="1">
      <c r="B2" s="52" t="s">
        <v>794</v>
      </c>
      <c r="C2" s="53"/>
      <c r="D2" s="53"/>
      <c r="E2" s="54"/>
    </row>
    <row r="3" spans="2:20" ht="13.8" thickBot="1">
      <c r="C3" s="2"/>
      <c r="D3" s="2"/>
    </row>
    <row r="4" spans="2:20" ht="14.4" thickBot="1">
      <c r="C4" s="2"/>
      <c r="D4" s="2"/>
      <c r="F4" s="55" t="s">
        <v>800</v>
      </c>
      <c r="G4" s="56"/>
      <c r="H4" s="56"/>
      <c r="I4" s="56"/>
      <c r="J4" s="56"/>
      <c r="K4" s="56"/>
      <c r="L4" s="56"/>
      <c r="M4" s="56"/>
      <c r="N4" s="56"/>
      <c r="O4" s="56"/>
      <c r="P4" s="56"/>
      <c r="Q4" s="57"/>
    </row>
    <row r="5" spans="2:20" ht="72" thickBot="1">
      <c r="B5" s="42" t="s">
        <v>1</v>
      </c>
      <c r="C5" s="37" t="s">
        <v>797</v>
      </c>
      <c r="D5" s="3" t="s">
        <v>796</v>
      </c>
      <c r="E5" s="51" t="s">
        <v>772</v>
      </c>
      <c r="F5" s="48" t="s">
        <v>798</v>
      </c>
      <c r="G5" s="49" t="s">
        <v>787</v>
      </c>
      <c r="H5" s="49" t="s">
        <v>799</v>
      </c>
      <c r="I5" s="49" t="s">
        <v>784</v>
      </c>
      <c r="J5" s="49" t="s">
        <v>783</v>
      </c>
      <c r="K5" s="49" t="s">
        <v>788</v>
      </c>
      <c r="L5" s="49" t="s">
        <v>777</v>
      </c>
      <c r="M5" s="49" t="s">
        <v>785</v>
      </c>
      <c r="N5" s="49" t="s">
        <v>786</v>
      </c>
      <c r="O5" s="49" t="s">
        <v>515</v>
      </c>
      <c r="P5" s="49" t="s">
        <v>789</v>
      </c>
      <c r="Q5" s="50" t="s">
        <v>790</v>
      </c>
      <c r="R5" s="43"/>
      <c r="S5" s="43"/>
      <c r="T5" s="43"/>
    </row>
    <row r="6" spans="2:20">
      <c r="B6" s="34" t="s">
        <v>757</v>
      </c>
      <c r="C6" s="35">
        <f>COUNTIFS(Liste!C:C,B6,Liste!L:L,"entre 5 M€ et 10 M€")</f>
        <v>6</v>
      </c>
      <c r="D6" s="4">
        <f>COUNTIFS(Liste!C:C,B6,Liste!L:L,"supérieur à 10 M€")</f>
        <v>6</v>
      </c>
      <c r="E6" s="36">
        <f>SUM(C6:D6)</f>
        <v>12</v>
      </c>
      <c r="F6" s="46">
        <f>COUNTIFS(Liste!$C:$C,$B6,Liste!Q:Q,"OUI")</f>
        <v>7</v>
      </c>
      <c r="G6" s="47">
        <f>COUNTIFS(Liste!$C:$C,$B6,Liste!R:R,"OUI")</f>
        <v>2</v>
      </c>
      <c r="H6" s="47">
        <f>COUNTIFS(Liste!$C:$C,$B6,Liste!S:S,"OUI")</f>
        <v>0</v>
      </c>
      <c r="I6" s="47">
        <f>COUNTIFS(Liste!$C:$C,$B6,Liste!T:T,"OUI")</f>
        <v>5</v>
      </c>
      <c r="J6" s="47">
        <f>COUNTIFS(Liste!$C:$C,$B6,Liste!U:U,"OUI")</f>
        <v>1</v>
      </c>
      <c r="K6" s="47">
        <f>COUNTIFS(Liste!$C:$C,$B6,Liste!V:V,"OUI")</f>
        <v>1</v>
      </c>
      <c r="L6" s="47">
        <f>COUNTIFS(Liste!$C:$C,$B6,Liste!W:W,"OUI")</f>
        <v>0</v>
      </c>
      <c r="M6" s="47">
        <f>COUNTIFS(Liste!$C:$C,$B6,Liste!X:X,"OUI")</f>
        <v>6</v>
      </c>
      <c r="N6" s="47">
        <f>COUNTIFS(Liste!$C:$C,$B6,Liste!Y:Y,"OUI")</f>
        <v>7</v>
      </c>
      <c r="O6" s="47">
        <f>COUNTIFS(Liste!$C:$C,$B6,Liste!Z:Z,"OUI")</f>
        <v>1</v>
      </c>
      <c r="P6" s="47">
        <f>COUNTIFS(Liste!$C:$C,$B6,Liste!AA:AA,"OUI")</f>
        <v>2</v>
      </c>
      <c r="Q6" s="36">
        <f>COUNTIFS(Liste!$C:$C,$B6,Liste!AB:AB,"OUI")</f>
        <v>1</v>
      </c>
    </row>
    <row r="7" spans="2:20">
      <c r="B7" s="19" t="s">
        <v>758</v>
      </c>
      <c r="C7" s="27">
        <f>COUNTIFS(Liste!C:C,B7,Liste!L:L,"entre 5 M€ et 10 M€")</f>
        <v>0</v>
      </c>
      <c r="D7" s="29">
        <f>COUNTIFS(Liste!C:C,B7,Liste!L:L,"supérieur à 10 M€")</f>
        <v>3</v>
      </c>
      <c r="E7" s="31">
        <f t="shared" ref="E7:E27" si="0">SUM(C7:D7)</f>
        <v>3</v>
      </c>
      <c r="F7" s="44">
        <f>COUNTIFS(Liste!$C:$C,$B7,Liste!Q:Q,"OUI")</f>
        <v>0</v>
      </c>
      <c r="G7" s="30">
        <f>COUNTIFS(Liste!$C:$C,$B7,Liste!R:R,"OUI")</f>
        <v>0</v>
      </c>
      <c r="H7" s="30">
        <f>COUNTIFS(Liste!$C:$C,$B7,Liste!S:S,"OUI")</f>
        <v>0</v>
      </c>
      <c r="I7" s="30">
        <f>COUNTIFS(Liste!$C:$C,$B7,Liste!T:T,"OUI")</f>
        <v>0</v>
      </c>
      <c r="J7" s="30">
        <f>COUNTIFS(Liste!$C:$C,$B7,Liste!U:U,"OUI")</f>
        <v>1</v>
      </c>
      <c r="K7" s="30">
        <f>COUNTIFS(Liste!$C:$C,$B7,Liste!V:V,"OUI")</f>
        <v>0</v>
      </c>
      <c r="L7" s="30">
        <f>COUNTIFS(Liste!$C:$C,$B7,Liste!W:W,"OUI")</f>
        <v>0</v>
      </c>
      <c r="M7" s="30">
        <f>COUNTIFS(Liste!$C:$C,$B7,Liste!X:X,"OUI")</f>
        <v>1</v>
      </c>
      <c r="N7" s="30">
        <f>COUNTIFS(Liste!$C:$C,$B7,Liste!Y:Y,"OUI")</f>
        <v>1</v>
      </c>
      <c r="O7" s="30">
        <f>COUNTIFS(Liste!$C:$C,$B7,Liste!Z:Z,"OUI")</f>
        <v>0</v>
      </c>
      <c r="P7" s="30">
        <f>COUNTIFS(Liste!$C:$C,$B7,Liste!AA:AA,"OUI")</f>
        <v>0</v>
      </c>
      <c r="Q7" s="31">
        <f>COUNTIFS(Liste!$C:$C,$B7,Liste!AB:AB,"OUI")</f>
        <v>2</v>
      </c>
    </row>
    <row r="8" spans="2:20">
      <c r="B8" s="19" t="s">
        <v>65</v>
      </c>
      <c r="C8" s="27">
        <f>COUNTIFS(Liste!C:C,B8,Liste!L:L,"entre 5 M€ et 10 M€")</f>
        <v>4</v>
      </c>
      <c r="D8" s="29">
        <f>COUNTIFS(Liste!C:C,B8,Liste!L:L,"supérieur à 10 M€")</f>
        <v>2</v>
      </c>
      <c r="E8" s="31">
        <f t="shared" si="0"/>
        <v>6</v>
      </c>
      <c r="F8" s="44">
        <f>COUNTIFS(Liste!$C:$C,$B8,Liste!Q:Q,"OUI")</f>
        <v>0</v>
      </c>
      <c r="G8" s="30">
        <f>COUNTIFS(Liste!$C:$C,$B8,Liste!R:R,"OUI")</f>
        <v>0</v>
      </c>
      <c r="H8" s="30">
        <f>COUNTIFS(Liste!$C:$C,$B8,Liste!S:S,"OUI")</f>
        <v>0</v>
      </c>
      <c r="I8" s="30">
        <f>COUNTIFS(Liste!$C:$C,$B8,Liste!T:T,"OUI")</f>
        <v>1</v>
      </c>
      <c r="J8" s="30">
        <f>COUNTIFS(Liste!$C:$C,$B8,Liste!U:U,"OUI")</f>
        <v>0</v>
      </c>
      <c r="K8" s="30">
        <f>COUNTIFS(Liste!$C:$C,$B8,Liste!V:V,"OUI")</f>
        <v>0</v>
      </c>
      <c r="L8" s="30">
        <f>COUNTIFS(Liste!$C:$C,$B8,Liste!W:W,"OUI")</f>
        <v>0</v>
      </c>
      <c r="M8" s="30">
        <f>COUNTIFS(Liste!$C:$C,$B8,Liste!X:X,"OUI")</f>
        <v>2</v>
      </c>
      <c r="N8" s="30">
        <f>COUNTIFS(Liste!$C:$C,$B8,Liste!Y:Y,"OUI")</f>
        <v>2</v>
      </c>
      <c r="O8" s="30">
        <f>COUNTIFS(Liste!$C:$C,$B8,Liste!Z:Z,"OUI")</f>
        <v>0</v>
      </c>
      <c r="P8" s="30">
        <f>COUNTIFS(Liste!$C:$C,$B8,Liste!AA:AA,"OUI")</f>
        <v>2</v>
      </c>
      <c r="Q8" s="31">
        <f>COUNTIFS(Liste!$C:$C,$B8,Liste!AB:AB,"OUI")</f>
        <v>2</v>
      </c>
    </row>
    <row r="9" spans="2:20">
      <c r="B9" s="19" t="s">
        <v>312</v>
      </c>
      <c r="C9" s="27">
        <f>COUNTIFS(Liste!C:C,B9,Liste!L:L,"entre 5 M€ et 10 M€")</f>
        <v>0</v>
      </c>
      <c r="D9" s="29">
        <f>COUNTIFS(Liste!C:C,B9,Liste!L:L,"supérieur à 10 M€")</f>
        <v>0</v>
      </c>
      <c r="E9" s="31">
        <f t="shared" si="0"/>
        <v>0</v>
      </c>
      <c r="F9" s="44">
        <f>COUNTIFS(Liste!$C:$C,$B9,Liste!Q:Q,"OUI")</f>
        <v>0</v>
      </c>
      <c r="G9" s="30">
        <f>COUNTIFS(Liste!$C:$C,$B9,Liste!R:R,"OUI")</f>
        <v>0</v>
      </c>
      <c r="H9" s="30">
        <f>COUNTIFS(Liste!$C:$C,$B9,Liste!S:S,"OUI")</f>
        <v>0</v>
      </c>
      <c r="I9" s="30">
        <f>COUNTIFS(Liste!$C:$C,$B9,Liste!T:T,"OUI")</f>
        <v>0</v>
      </c>
      <c r="J9" s="30">
        <f>COUNTIFS(Liste!$C:$C,$B9,Liste!U:U,"OUI")</f>
        <v>0</v>
      </c>
      <c r="K9" s="30">
        <f>COUNTIFS(Liste!$C:$C,$B9,Liste!V:V,"OUI")</f>
        <v>0</v>
      </c>
      <c r="L9" s="30">
        <f>COUNTIFS(Liste!$C:$C,$B9,Liste!W:W,"OUI")</f>
        <v>0</v>
      </c>
      <c r="M9" s="30">
        <f>COUNTIFS(Liste!$C:$C,$B9,Liste!X:X,"OUI")</f>
        <v>0</v>
      </c>
      <c r="N9" s="30">
        <f>COUNTIFS(Liste!$C:$C,$B9,Liste!Y:Y,"OUI")</f>
        <v>0</v>
      </c>
      <c r="O9" s="30">
        <f>COUNTIFS(Liste!$C:$C,$B9,Liste!Z:Z,"OUI")</f>
        <v>0</v>
      </c>
      <c r="P9" s="30">
        <f>COUNTIFS(Liste!$C:$C,$B9,Liste!AA:AA,"OUI")</f>
        <v>0</v>
      </c>
      <c r="Q9" s="31">
        <f>COUNTIFS(Liste!$C:$C,$B9,Liste!AB:AB,"OUI")</f>
        <v>0</v>
      </c>
    </row>
    <row r="10" spans="2:20">
      <c r="B10" s="19" t="s">
        <v>756</v>
      </c>
      <c r="C10" s="27">
        <f>COUNTIFS(Liste!C:C,B10,Liste!L:L,"entre 5 M€ et 10 M€")</f>
        <v>3</v>
      </c>
      <c r="D10" s="29">
        <f>COUNTIFS(Liste!C:C,B10,Liste!L:L,"supérieur à 10 M€")</f>
        <v>1</v>
      </c>
      <c r="E10" s="31">
        <f t="shared" si="0"/>
        <v>4</v>
      </c>
      <c r="F10" s="44">
        <f>COUNTIFS(Liste!$C:$C,$B10,Liste!Q:Q,"OUI")</f>
        <v>2</v>
      </c>
      <c r="G10" s="30">
        <f>COUNTIFS(Liste!$C:$C,$B10,Liste!R:R,"OUI")</f>
        <v>1</v>
      </c>
      <c r="H10" s="30">
        <f>COUNTIFS(Liste!$C:$C,$B10,Liste!S:S,"OUI")</f>
        <v>0</v>
      </c>
      <c r="I10" s="30">
        <f>COUNTIFS(Liste!$C:$C,$B10,Liste!T:T,"OUI")</f>
        <v>0</v>
      </c>
      <c r="J10" s="30">
        <f>COUNTIFS(Liste!$C:$C,$B10,Liste!U:U,"OUI")</f>
        <v>0</v>
      </c>
      <c r="K10" s="30">
        <f>COUNTIFS(Liste!$C:$C,$B10,Liste!V:V,"OUI")</f>
        <v>0</v>
      </c>
      <c r="L10" s="30">
        <f>COUNTIFS(Liste!$C:$C,$B10,Liste!W:W,"OUI")</f>
        <v>0</v>
      </c>
      <c r="M10" s="30">
        <f>COUNTIFS(Liste!$C:$C,$B10,Liste!X:X,"OUI")</f>
        <v>2</v>
      </c>
      <c r="N10" s="30">
        <f>COUNTIFS(Liste!$C:$C,$B10,Liste!Y:Y,"OUI")</f>
        <v>2</v>
      </c>
      <c r="O10" s="30">
        <f>COUNTIFS(Liste!$C:$C,$B10,Liste!Z:Z,"OUI")</f>
        <v>0</v>
      </c>
      <c r="P10" s="30">
        <f>COUNTIFS(Liste!$C:$C,$B10,Liste!AA:AA,"OUI")</f>
        <v>0</v>
      </c>
      <c r="Q10" s="31">
        <f>COUNTIFS(Liste!$C:$C,$B10,Liste!AB:AB,"OUI")</f>
        <v>0</v>
      </c>
    </row>
    <row r="11" spans="2:20">
      <c r="B11" s="19" t="s">
        <v>762</v>
      </c>
      <c r="C11" s="27">
        <f>COUNTIFS(Liste!C:C,B11,Liste!L:L,"entre 5 M€ et 10 M€")</f>
        <v>7</v>
      </c>
      <c r="D11" s="29">
        <f>COUNTIFS(Liste!C:C,B11,Liste!L:L,"supérieur à 10 M€")</f>
        <v>3</v>
      </c>
      <c r="E11" s="31">
        <f t="shared" si="0"/>
        <v>10</v>
      </c>
      <c r="F11" s="44">
        <f>COUNTIFS(Liste!$C:$C,$B11,Liste!Q:Q,"OUI")</f>
        <v>3</v>
      </c>
      <c r="G11" s="30">
        <f>COUNTIFS(Liste!$C:$C,$B11,Liste!R:R,"OUI")</f>
        <v>1</v>
      </c>
      <c r="H11" s="30">
        <f>COUNTIFS(Liste!$C:$C,$B11,Liste!S:S,"OUI")</f>
        <v>0</v>
      </c>
      <c r="I11" s="30">
        <f>COUNTIFS(Liste!$C:$C,$B11,Liste!T:T,"OUI")</f>
        <v>2</v>
      </c>
      <c r="J11" s="30">
        <f>COUNTIFS(Liste!$C:$C,$B11,Liste!U:U,"OUI")</f>
        <v>0</v>
      </c>
      <c r="K11" s="30">
        <f>COUNTIFS(Liste!$C:$C,$B11,Liste!V:V,"OUI")</f>
        <v>0</v>
      </c>
      <c r="L11" s="30">
        <f>COUNTIFS(Liste!$C:$C,$B11,Liste!W:W,"OUI")</f>
        <v>0</v>
      </c>
      <c r="M11" s="30">
        <f>COUNTIFS(Liste!$C:$C,$B11,Liste!X:X,"OUI")</f>
        <v>4</v>
      </c>
      <c r="N11" s="30">
        <f>COUNTIFS(Liste!$C:$C,$B11,Liste!Y:Y,"OUI")</f>
        <v>4</v>
      </c>
      <c r="O11" s="30">
        <f>COUNTIFS(Liste!$C:$C,$B11,Liste!Z:Z,"OUI")</f>
        <v>1</v>
      </c>
      <c r="P11" s="30">
        <f>COUNTIFS(Liste!$C:$C,$B11,Liste!AA:AA,"OUI")</f>
        <v>0</v>
      </c>
      <c r="Q11" s="31">
        <f>COUNTIFS(Liste!$C:$C,$B11,Liste!AB:AB,"OUI")</f>
        <v>3</v>
      </c>
    </row>
    <row r="12" spans="2:20">
      <c r="B12" s="19" t="s">
        <v>592</v>
      </c>
      <c r="C12" s="27">
        <f>COUNTIFS(Liste!C:C,B12,Liste!L:L,"entre 5 M€ et 10 M€")</f>
        <v>0</v>
      </c>
      <c r="D12" s="29">
        <f>COUNTIFS(Liste!C:C,B12,Liste!L:L,"supérieur à 10 M€")</f>
        <v>1</v>
      </c>
      <c r="E12" s="31">
        <f t="shared" si="0"/>
        <v>1</v>
      </c>
      <c r="F12" s="44">
        <f>COUNTIFS(Liste!$C:$C,$B12,Liste!Q:Q,"OUI")</f>
        <v>0</v>
      </c>
      <c r="G12" s="30">
        <f>COUNTIFS(Liste!$C:$C,$B12,Liste!R:R,"OUI")</f>
        <v>1</v>
      </c>
      <c r="H12" s="30">
        <f>COUNTIFS(Liste!$C:$C,$B12,Liste!S:S,"OUI")</f>
        <v>0</v>
      </c>
      <c r="I12" s="30">
        <f>COUNTIFS(Liste!$C:$C,$B12,Liste!T:T,"OUI")</f>
        <v>0</v>
      </c>
      <c r="J12" s="30">
        <f>COUNTIFS(Liste!$C:$C,$B12,Liste!U:U,"OUI")</f>
        <v>0</v>
      </c>
      <c r="K12" s="30">
        <f>COUNTIFS(Liste!$C:$C,$B12,Liste!V:V,"OUI")</f>
        <v>0</v>
      </c>
      <c r="L12" s="30">
        <f>COUNTIFS(Liste!$C:$C,$B12,Liste!W:W,"OUI")</f>
        <v>0</v>
      </c>
      <c r="M12" s="30">
        <f>COUNTIFS(Liste!$C:$C,$B12,Liste!X:X,"OUI")</f>
        <v>0</v>
      </c>
      <c r="N12" s="30">
        <f>COUNTIFS(Liste!$C:$C,$B12,Liste!Y:Y,"OUI")</f>
        <v>0</v>
      </c>
      <c r="O12" s="30">
        <f>COUNTIFS(Liste!$C:$C,$B12,Liste!Z:Z,"OUI")</f>
        <v>0</v>
      </c>
      <c r="P12" s="30">
        <f>COUNTIFS(Liste!$C:$C,$B12,Liste!AA:AA,"OUI")</f>
        <v>0</v>
      </c>
      <c r="Q12" s="31">
        <f>COUNTIFS(Liste!$C:$C,$B12,Liste!AB:AB,"OUI")</f>
        <v>0</v>
      </c>
    </row>
    <row r="13" spans="2:20">
      <c r="B13" s="19" t="s">
        <v>280</v>
      </c>
      <c r="C13" s="27">
        <f>COUNTIFS(Liste!C:C,B13,Liste!L:L,"entre 5 M€ et 10 M€")</f>
        <v>0</v>
      </c>
      <c r="D13" s="29">
        <f>COUNTIFS(Liste!C:C,B13,Liste!L:L,"supérieur à 10 M€")</f>
        <v>1</v>
      </c>
      <c r="E13" s="31">
        <f t="shared" si="0"/>
        <v>1</v>
      </c>
      <c r="F13" s="44">
        <f>COUNTIFS(Liste!$C:$C,$B13,Liste!Q:Q,"OUI")</f>
        <v>0</v>
      </c>
      <c r="G13" s="30">
        <f>COUNTIFS(Liste!$C:$C,$B13,Liste!R:R,"OUI")</f>
        <v>1</v>
      </c>
      <c r="H13" s="30">
        <f>COUNTIFS(Liste!$C:$C,$B13,Liste!S:S,"OUI")</f>
        <v>0</v>
      </c>
      <c r="I13" s="30">
        <f>COUNTIFS(Liste!$C:$C,$B13,Liste!T:T,"OUI")</f>
        <v>0</v>
      </c>
      <c r="J13" s="30">
        <f>COUNTIFS(Liste!$C:$C,$B13,Liste!U:U,"OUI")</f>
        <v>0</v>
      </c>
      <c r="K13" s="30">
        <f>COUNTIFS(Liste!$C:$C,$B13,Liste!V:V,"OUI")</f>
        <v>0</v>
      </c>
      <c r="L13" s="30">
        <f>COUNTIFS(Liste!$C:$C,$B13,Liste!W:W,"OUI")</f>
        <v>0</v>
      </c>
      <c r="M13" s="30">
        <f>COUNTIFS(Liste!$C:$C,$B13,Liste!X:X,"OUI")</f>
        <v>0</v>
      </c>
      <c r="N13" s="30">
        <f>COUNTIFS(Liste!$C:$C,$B13,Liste!Y:Y,"OUI")</f>
        <v>0</v>
      </c>
      <c r="O13" s="30">
        <f>COUNTIFS(Liste!$C:$C,$B13,Liste!Z:Z,"OUI")</f>
        <v>0</v>
      </c>
      <c r="P13" s="30">
        <f>COUNTIFS(Liste!$C:$C,$B13,Liste!AA:AA,"OUI")</f>
        <v>0</v>
      </c>
      <c r="Q13" s="31">
        <f>COUNTIFS(Liste!$C:$C,$B13,Liste!AB:AB,"OUI")</f>
        <v>1</v>
      </c>
    </row>
    <row r="14" spans="2:20">
      <c r="B14" s="19" t="s">
        <v>759</v>
      </c>
      <c r="C14" s="27">
        <f>COUNTIFS(Liste!C:C,B14,Liste!L:L,"entre 5 M€ et 10 M€")</f>
        <v>1</v>
      </c>
      <c r="D14" s="29">
        <f>COUNTIFS(Liste!C:C,B14,Liste!L:L,"supérieur à 10 M€")</f>
        <v>3</v>
      </c>
      <c r="E14" s="31">
        <f t="shared" si="0"/>
        <v>4</v>
      </c>
      <c r="F14" s="44">
        <f>COUNTIFS(Liste!$C:$C,$B14,Liste!Q:Q,"OUI")</f>
        <v>1</v>
      </c>
      <c r="G14" s="30">
        <f>COUNTIFS(Liste!$C:$C,$B14,Liste!R:R,"OUI")</f>
        <v>2</v>
      </c>
      <c r="H14" s="30">
        <f>COUNTIFS(Liste!$C:$C,$B14,Liste!S:S,"OUI")</f>
        <v>1</v>
      </c>
      <c r="I14" s="30">
        <f>COUNTIFS(Liste!$C:$C,$B14,Liste!T:T,"OUI")</f>
        <v>1</v>
      </c>
      <c r="J14" s="30">
        <f>COUNTIFS(Liste!$C:$C,$B14,Liste!U:U,"OUI")</f>
        <v>0</v>
      </c>
      <c r="K14" s="30">
        <f>COUNTIFS(Liste!$C:$C,$B14,Liste!V:V,"OUI")</f>
        <v>0</v>
      </c>
      <c r="L14" s="30">
        <f>COUNTIFS(Liste!$C:$C,$B14,Liste!W:W,"OUI")</f>
        <v>0</v>
      </c>
      <c r="M14" s="30">
        <f>COUNTIFS(Liste!$C:$C,$B14,Liste!X:X,"OUI")</f>
        <v>2</v>
      </c>
      <c r="N14" s="30">
        <f>COUNTIFS(Liste!$C:$C,$B14,Liste!Y:Y,"OUI")</f>
        <v>0</v>
      </c>
      <c r="O14" s="30">
        <f>COUNTIFS(Liste!$C:$C,$B14,Liste!Z:Z,"OUI")</f>
        <v>1</v>
      </c>
      <c r="P14" s="30">
        <f>COUNTIFS(Liste!$C:$C,$B14,Liste!AA:AA,"OUI")</f>
        <v>0</v>
      </c>
      <c r="Q14" s="31">
        <f>COUNTIFS(Liste!$C:$C,$B14,Liste!AB:AB,"OUI")</f>
        <v>1</v>
      </c>
    </row>
    <row r="15" spans="2:20">
      <c r="B15" s="19" t="s">
        <v>15</v>
      </c>
      <c r="C15" s="27">
        <f>COUNTIFS(Liste!C:C,B15,Liste!L:L,"entre 5 M€ et 10 M€")</f>
        <v>15</v>
      </c>
      <c r="D15" s="29">
        <f>COUNTIFS(Liste!C:C,B15,Liste!L:L,"supérieur à 10 M€")</f>
        <v>12</v>
      </c>
      <c r="E15" s="31">
        <f t="shared" si="0"/>
        <v>27</v>
      </c>
      <c r="F15" s="44">
        <f>COUNTIFS(Liste!$C:$C,$B15,Liste!Q:Q,"OUI")</f>
        <v>8</v>
      </c>
      <c r="G15" s="30">
        <f>COUNTIFS(Liste!$C:$C,$B15,Liste!R:R,"OUI")</f>
        <v>1</v>
      </c>
      <c r="H15" s="30">
        <f>COUNTIFS(Liste!$C:$C,$B15,Liste!S:S,"OUI")</f>
        <v>1</v>
      </c>
      <c r="I15" s="30">
        <f>COUNTIFS(Liste!$C:$C,$B15,Liste!T:T,"OUI")</f>
        <v>11</v>
      </c>
      <c r="J15" s="30">
        <f>COUNTIFS(Liste!$C:$C,$B15,Liste!U:U,"OUI")</f>
        <v>2</v>
      </c>
      <c r="K15" s="30">
        <f>COUNTIFS(Liste!$C:$C,$B15,Liste!V:V,"OUI")</f>
        <v>0</v>
      </c>
      <c r="L15" s="30">
        <f>COUNTIFS(Liste!$C:$C,$B15,Liste!W:W,"OUI")</f>
        <v>0</v>
      </c>
      <c r="M15" s="30">
        <f>COUNTIFS(Liste!$C:$C,$B15,Liste!X:X,"OUI")</f>
        <v>14</v>
      </c>
      <c r="N15" s="30">
        <f>COUNTIFS(Liste!$C:$C,$B15,Liste!Y:Y,"OUI")</f>
        <v>13</v>
      </c>
      <c r="O15" s="30">
        <f>COUNTIFS(Liste!$C:$C,$B15,Liste!Z:Z,"OUI")</f>
        <v>8</v>
      </c>
      <c r="P15" s="30">
        <f>COUNTIFS(Liste!$C:$C,$B15,Liste!AA:AA,"OUI")</f>
        <v>3</v>
      </c>
      <c r="Q15" s="31">
        <f>COUNTIFS(Liste!$C:$C,$B15,Liste!AB:AB,"OUI")</f>
        <v>5</v>
      </c>
    </row>
    <row r="16" spans="2:20">
      <c r="B16" s="19" t="s">
        <v>305</v>
      </c>
      <c r="C16" s="27">
        <f>COUNTIFS(Liste!C:C,B16,Liste!L:L,"entre 5 M€ et 10 M€")</f>
        <v>0</v>
      </c>
      <c r="D16" s="29">
        <f>COUNTIFS(Liste!C:C,B16,Liste!L:L,"supérieur à 10 M€")</f>
        <v>0</v>
      </c>
      <c r="E16" s="31">
        <f t="shared" si="0"/>
        <v>0</v>
      </c>
      <c r="F16" s="44">
        <f>COUNTIFS(Liste!$C:$C,$B16,Liste!Q:Q,"OUI")</f>
        <v>0</v>
      </c>
      <c r="G16" s="30">
        <f>COUNTIFS(Liste!$C:$C,$B16,Liste!R:R,"OUI")</f>
        <v>0</v>
      </c>
      <c r="H16" s="30">
        <f>COUNTIFS(Liste!$C:$C,$B16,Liste!S:S,"OUI")</f>
        <v>0</v>
      </c>
      <c r="I16" s="30">
        <f>COUNTIFS(Liste!$C:$C,$B16,Liste!T:T,"OUI")</f>
        <v>0</v>
      </c>
      <c r="J16" s="30">
        <f>COUNTIFS(Liste!$C:$C,$B16,Liste!U:U,"OUI")</f>
        <v>0</v>
      </c>
      <c r="K16" s="30">
        <f>COUNTIFS(Liste!$C:$C,$B16,Liste!V:V,"OUI")</f>
        <v>0</v>
      </c>
      <c r="L16" s="30">
        <f>COUNTIFS(Liste!$C:$C,$B16,Liste!W:W,"OUI")</f>
        <v>0</v>
      </c>
      <c r="M16" s="30">
        <f>COUNTIFS(Liste!$C:$C,$B16,Liste!X:X,"OUI")</f>
        <v>0</v>
      </c>
      <c r="N16" s="30">
        <f>COUNTIFS(Liste!$C:$C,$B16,Liste!Y:Y,"OUI")</f>
        <v>0</v>
      </c>
      <c r="O16" s="30">
        <f>COUNTIFS(Liste!$C:$C,$B16,Liste!Z:Z,"OUI")</f>
        <v>0</v>
      </c>
      <c r="P16" s="30">
        <f>COUNTIFS(Liste!$C:$C,$B16,Liste!AA:AA,"OUI")</f>
        <v>0</v>
      </c>
      <c r="Q16" s="31">
        <f>COUNTIFS(Liste!$C:$C,$B16,Liste!AB:AB,"OUI")</f>
        <v>0</v>
      </c>
    </row>
    <row r="17" spans="2:17">
      <c r="B17" s="19" t="s">
        <v>340</v>
      </c>
      <c r="C17" s="27">
        <f>COUNTIFS(Liste!C:C,B17,Liste!L:L,"entre 5 M€ et 10 M€")</f>
        <v>0</v>
      </c>
      <c r="D17" s="29">
        <f>COUNTIFS(Liste!C:C,B17,Liste!L:L,"supérieur à 10 M€")</f>
        <v>0</v>
      </c>
      <c r="E17" s="31">
        <f t="shared" si="0"/>
        <v>0</v>
      </c>
      <c r="F17" s="44">
        <f>COUNTIFS(Liste!$C:$C,$B17,Liste!Q:Q,"OUI")</f>
        <v>0</v>
      </c>
      <c r="G17" s="30">
        <f>COUNTIFS(Liste!$C:$C,$B17,Liste!R:R,"OUI")</f>
        <v>0</v>
      </c>
      <c r="H17" s="30">
        <f>COUNTIFS(Liste!$C:$C,$B17,Liste!S:S,"OUI")</f>
        <v>0</v>
      </c>
      <c r="I17" s="30">
        <f>COUNTIFS(Liste!$C:$C,$B17,Liste!T:T,"OUI")</f>
        <v>0</v>
      </c>
      <c r="J17" s="30">
        <f>COUNTIFS(Liste!$C:$C,$B17,Liste!U:U,"OUI")</f>
        <v>0</v>
      </c>
      <c r="K17" s="30">
        <f>COUNTIFS(Liste!$C:$C,$B17,Liste!V:V,"OUI")</f>
        <v>0</v>
      </c>
      <c r="L17" s="30">
        <f>COUNTIFS(Liste!$C:$C,$B17,Liste!W:W,"OUI")</f>
        <v>0</v>
      </c>
      <c r="M17" s="30">
        <f>COUNTIFS(Liste!$C:$C,$B17,Liste!X:X,"OUI")</f>
        <v>0</v>
      </c>
      <c r="N17" s="30">
        <f>COUNTIFS(Liste!$C:$C,$B17,Liste!Y:Y,"OUI")</f>
        <v>0</v>
      </c>
      <c r="O17" s="30">
        <f>COUNTIFS(Liste!$C:$C,$B17,Liste!Z:Z,"OUI")</f>
        <v>0</v>
      </c>
      <c r="P17" s="30">
        <f>COUNTIFS(Liste!$C:$C,$B17,Liste!AA:AA,"OUI")</f>
        <v>0</v>
      </c>
      <c r="Q17" s="31">
        <f>COUNTIFS(Liste!$C:$C,$B17,Liste!AB:AB,"OUI")</f>
        <v>0</v>
      </c>
    </row>
    <row r="18" spans="2:17">
      <c r="B18" s="19" t="s">
        <v>80</v>
      </c>
      <c r="C18" s="27">
        <f>COUNTIFS(Liste!C:C,B18,Liste!L:L,"entre 5 M€ et 10 M€")</f>
        <v>1</v>
      </c>
      <c r="D18" s="29">
        <f>COUNTIFS(Liste!C:C,B18,Liste!L:L,"supérieur à 10 M€")</f>
        <v>1</v>
      </c>
      <c r="E18" s="31">
        <f t="shared" si="0"/>
        <v>2</v>
      </c>
      <c r="F18" s="44">
        <f>COUNTIFS(Liste!$C:$C,$B18,Liste!Q:Q,"OUI")</f>
        <v>1</v>
      </c>
      <c r="G18" s="30">
        <f>COUNTIFS(Liste!$C:$C,$B18,Liste!R:R,"OUI")</f>
        <v>0</v>
      </c>
      <c r="H18" s="30">
        <f>COUNTIFS(Liste!$C:$C,$B18,Liste!S:S,"OUI")</f>
        <v>0</v>
      </c>
      <c r="I18" s="30">
        <f>COUNTIFS(Liste!$C:$C,$B18,Liste!T:T,"OUI")</f>
        <v>1</v>
      </c>
      <c r="J18" s="30">
        <f>COUNTIFS(Liste!$C:$C,$B18,Liste!U:U,"OUI")</f>
        <v>0</v>
      </c>
      <c r="K18" s="30">
        <f>COUNTIFS(Liste!$C:$C,$B18,Liste!V:V,"OUI")</f>
        <v>0</v>
      </c>
      <c r="L18" s="30">
        <f>COUNTIFS(Liste!$C:$C,$B18,Liste!W:W,"OUI")</f>
        <v>0</v>
      </c>
      <c r="M18" s="30">
        <f>COUNTIFS(Liste!$C:$C,$B18,Liste!X:X,"OUI")</f>
        <v>0</v>
      </c>
      <c r="N18" s="30">
        <f>COUNTIFS(Liste!$C:$C,$B18,Liste!Y:Y,"OUI")</f>
        <v>0</v>
      </c>
      <c r="O18" s="30">
        <f>COUNTIFS(Liste!$C:$C,$B18,Liste!Z:Z,"OUI")</f>
        <v>0</v>
      </c>
      <c r="P18" s="30">
        <f>COUNTIFS(Liste!$C:$C,$B18,Liste!AA:AA,"OUI")</f>
        <v>0</v>
      </c>
      <c r="Q18" s="31">
        <f>COUNTIFS(Liste!$C:$C,$B18,Liste!AB:AB,"OUI")</f>
        <v>0</v>
      </c>
    </row>
    <row r="19" spans="2:17">
      <c r="B19" s="19" t="s">
        <v>760</v>
      </c>
      <c r="C19" s="27">
        <f>COUNTIFS(Liste!C:C,B19,Liste!L:L,"entre 5 M€ et 10 M€")</f>
        <v>3</v>
      </c>
      <c r="D19" s="29">
        <f>COUNTIFS(Liste!C:C,B19,Liste!L:L,"supérieur à 10 M€")</f>
        <v>3</v>
      </c>
      <c r="E19" s="31">
        <f t="shared" si="0"/>
        <v>6</v>
      </c>
      <c r="F19" s="44">
        <f>COUNTIFS(Liste!$C:$C,$B19,Liste!Q:Q,"OUI")</f>
        <v>2</v>
      </c>
      <c r="G19" s="30">
        <f>COUNTIFS(Liste!$C:$C,$B19,Liste!R:R,"OUI")</f>
        <v>2</v>
      </c>
      <c r="H19" s="30">
        <f>COUNTIFS(Liste!$C:$C,$B19,Liste!S:S,"OUI")</f>
        <v>0</v>
      </c>
      <c r="I19" s="30">
        <f>COUNTIFS(Liste!$C:$C,$B19,Liste!T:T,"OUI")</f>
        <v>0</v>
      </c>
      <c r="J19" s="30">
        <f>COUNTIFS(Liste!$C:$C,$B19,Liste!U:U,"OUI")</f>
        <v>0</v>
      </c>
      <c r="K19" s="30">
        <f>COUNTIFS(Liste!$C:$C,$B19,Liste!V:V,"OUI")</f>
        <v>0</v>
      </c>
      <c r="L19" s="30">
        <f>COUNTIFS(Liste!$C:$C,$B19,Liste!W:W,"OUI")</f>
        <v>0</v>
      </c>
      <c r="M19" s="30">
        <f>COUNTIFS(Liste!$C:$C,$B19,Liste!X:X,"OUI")</f>
        <v>1</v>
      </c>
      <c r="N19" s="30">
        <f>COUNTIFS(Liste!$C:$C,$B19,Liste!Y:Y,"OUI")</f>
        <v>1</v>
      </c>
      <c r="O19" s="30">
        <f>COUNTIFS(Liste!$C:$C,$B19,Liste!Z:Z,"OUI")</f>
        <v>0</v>
      </c>
      <c r="P19" s="30">
        <f>COUNTIFS(Liste!$C:$C,$B19,Liste!AA:AA,"OUI")</f>
        <v>0</v>
      </c>
      <c r="Q19" s="31">
        <f>COUNTIFS(Liste!$C:$C,$B19,Liste!AB:AB,"OUI")</f>
        <v>4</v>
      </c>
    </row>
    <row r="20" spans="2:17">
      <c r="B20" s="19" t="s">
        <v>558</v>
      </c>
      <c r="C20" s="27">
        <f>COUNTIFS(Liste!C:C,B20,Liste!L:L,"entre 5 M€ et 10 M€")</f>
        <v>1</v>
      </c>
      <c r="D20" s="29">
        <f>COUNTIFS(Liste!C:C,B20,Liste!L:L,"supérieur à 10 M€")</f>
        <v>0</v>
      </c>
      <c r="E20" s="31">
        <f t="shared" si="0"/>
        <v>1</v>
      </c>
      <c r="F20" s="44">
        <f>COUNTIFS(Liste!$C:$C,$B20,Liste!Q:Q,"OUI")</f>
        <v>0</v>
      </c>
      <c r="G20" s="30">
        <f>COUNTIFS(Liste!$C:$C,$B20,Liste!R:R,"OUI")</f>
        <v>0</v>
      </c>
      <c r="H20" s="30">
        <f>COUNTIFS(Liste!$C:$C,$B20,Liste!S:S,"OUI")</f>
        <v>0</v>
      </c>
      <c r="I20" s="30">
        <f>COUNTIFS(Liste!$C:$C,$B20,Liste!T:T,"OUI")</f>
        <v>0</v>
      </c>
      <c r="J20" s="30">
        <f>COUNTIFS(Liste!$C:$C,$B20,Liste!U:U,"OUI")</f>
        <v>0</v>
      </c>
      <c r="K20" s="30">
        <f>COUNTIFS(Liste!$C:$C,$B20,Liste!V:V,"OUI")</f>
        <v>0</v>
      </c>
      <c r="L20" s="30">
        <f>COUNTIFS(Liste!$C:$C,$B20,Liste!W:W,"OUI")</f>
        <v>0</v>
      </c>
      <c r="M20" s="30">
        <f>COUNTIFS(Liste!$C:$C,$B20,Liste!X:X,"OUI")</f>
        <v>1</v>
      </c>
      <c r="N20" s="30">
        <f>COUNTIFS(Liste!$C:$C,$B20,Liste!Y:Y,"OUI")</f>
        <v>1</v>
      </c>
      <c r="O20" s="30">
        <f>COUNTIFS(Liste!$C:$C,$B20,Liste!Z:Z,"OUI")</f>
        <v>0</v>
      </c>
      <c r="P20" s="30">
        <f>COUNTIFS(Liste!$C:$C,$B20,Liste!AA:AA,"OUI")</f>
        <v>0</v>
      </c>
      <c r="Q20" s="31">
        <f>COUNTIFS(Liste!$C:$C,$B20,Liste!AB:AB,"OUI")</f>
        <v>0</v>
      </c>
    </row>
    <row r="21" spans="2:17">
      <c r="B21" s="19" t="s">
        <v>24</v>
      </c>
      <c r="C21" s="27">
        <f>COUNTIFS(Liste!C:C,B21,Liste!L:L,"entre 5 M€ et 10 M€")</f>
        <v>3</v>
      </c>
      <c r="D21" s="29">
        <f>COUNTIFS(Liste!C:C,B21,Liste!L:L,"supérieur à 10 M€")</f>
        <v>3</v>
      </c>
      <c r="E21" s="31">
        <f t="shared" si="0"/>
        <v>6</v>
      </c>
      <c r="F21" s="44">
        <f>COUNTIFS(Liste!$C:$C,$B21,Liste!Q:Q,"OUI")</f>
        <v>1</v>
      </c>
      <c r="G21" s="30">
        <f>COUNTIFS(Liste!$C:$C,$B21,Liste!R:R,"OUI")</f>
        <v>3</v>
      </c>
      <c r="H21" s="30">
        <f>COUNTIFS(Liste!$C:$C,$B21,Liste!S:S,"OUI")</f>
        <v>1</v>
      </c>
      <c r="I21" s="30">
        <f>COUNTIFS(Liste!$C:$C,$B21,Liste!T:T,"OUI")</f>
        <v>1</v>
      </c>
      <c r="J21" s="30">
        <f>COUNTIFS(Liste!$C:$C,$B21,Liste!U:U,"OUI")</f>
        <v>0</v>
      </c>
      <c r="K21" s="30">
        <f>COUNTIFS(Liste!$C:$C,$B21,Liste!V:V,"OUI")</f>
        <v>0</v>
      </c>
      <c r="L21" s="30">
        <f>COUNTIFS(Liste!$C:$C,$B21,Liste!W:W,"OUI")</f>
        <v>0</v>
      </c>
      <c r="M21" s="30">
        <f>COUNTIFS(Liste!$C:$C,$B21,Liste!X:X,"OUI")</f>
        <v>3</v>
      </c>
      <c r="N21" s="30">
        <f>COUNTIFS(Liste!$C:$C,$B21,Liste!Y:Y,"OUI")</f>
        <v>3</v>
      </c>
      <c r="O21" s="30">
        <f>COUNTIFS(Liste!$C:$C,$B21,Liste!Z:Z,"OUI")</f>
        <v>0</v>
      </c>
      <c r="P21" s="30">
        <f>COUNTIFS(Liste!$C:$C,$B21,Liste!AA:AA,"OUI")</f>
        <v>1</v>
      </c>
      <c r="Q21" s="31">
        <f>COUNTIFS(Liste!$C:$C,$B21,Liste!AB:AB,"OUI")</f>
        <v>1</v>
      </c>
    </row>
    <row r="22" spans="2:17">
      <c r="B22" s="19" t="s">
        <v>761</v>
      </c>
      <c r="C22" s="27">
        <f>COUNTIFS(Liste!C:C,B22,Liste!L:L,"entre 5 M€ et 10 M€")</f>
        <v>3</v>
      </c>
      <c r="D22" s="29">
        <f>COUNTIFS(Liste!C:C,B22,Liste!L:L,"supérieur à 10 M€")</f>
        <v>9</v>
      </c>
      <c r="E22" s="31">
        <f t="shared" si="0"/>
        <v>12</v>
      </c>
      <c r="F22" s="44">
        <f>COUNTIFS(Liste!$C:$C,$B22,Liste!Q:Q,"OUI")</f>
        <v>1</v>
      </c>
      <c r="G22" s="30">
        <f>COUNTIFS(Liste!$C:$C,$B22,Liste!R:R,"OUI")</f>
        <v>3</v>
      </c>
      <c r="H22" s="30">
        <f>COUNTIFS(Liste!$C:$C,$B22,Liste!S:S,"OUI")</f>
        <v>2</v>
      </c>
      <c r="I22" s="30">
        <f>COUNTIFS(Liste!$C:$C,$B22,Liste!T:T,"OUI")</f>
        <v>5</v>
      </c>
      <c r="J22" s="30">
        <f>COUNTIFS(Liste!$C:$C,$B22,Liste!U:U,"OUI")</f>
        <v>0</v>
      </c>
      <c r="K22" s="30">
        <f>COUNTIFS(Liste!$C:$C,$B22,Liste!V:V,"OUI")</f>
        <v>0</v>
      </c>
      <c r="L22" s="30">
        <f>COUNTIFS(Liste!$C:$C,$B22,Liste!W:W,"OUI")</f>
        <v>0</v>
      </c>
      <c r="M22" s="30">
        <f>COUNTIFS(Liste!$C:$C,$B22,Liste!X:X,"OUI")</f>
        <v>7</v>
      </c>
      <c r="N22" s="30">
        <f>COUNTIFS(Liste!$C:$C,$B22,Liste!Y:Y,"OUI")</f>
        <v>7</v>
      </c>
      <c r="O22" s="30">
        <f>COUNTIFS(Liste!$C:$C,$B22,Liste!Z:Z,"OUI")</f>
        <v>3</v>
      </c>
      <c r="P22" s="30">
        <f>COUNTIFS(Liste!$C:$C,$B22,Liste!AA:AA,"OUI")</f>
        <v>0</v>
      </c>
      <c r="Q22" s="31">
        <f>COUNTIFS(Liste!$C:$C,$B22,Liste!AB:AB,"OUI")</f>
        <v>3</v>
      </c>
    </row>
    <row r="23" spans="2:17">
      <c r="B23" s="19" t="s">
        <v>139</v>
      </c>
      <c r="C23" s="27">
        <f>COUNTIFS(Liste!C:C,B23,Liste!L:L,"entre 5 M€ et 10 M€")</f>
        <v>1</v>
      </c>
      <c r="D23" s="29">
        <f>COUNTIFS(Liste!C:C,B23,Liste!L:L,"supérieur à 10 M€")</f>
        <v>3</v>
      </c>
      <c r="E23" s="31">
        <f t="shared" si="0"/>
        <v>4</v>
      </c>
      <c r="F23" s="44">
        <f>COUNTIFS(Liste!$C:$C,$B23,Liste!Q:Q,"OUI")</f>
        <v>1</v>
      </c>
      <c r="G23" s="30">
        <f>COUNTIFS(Liste!$C:$C,$B23,Liste!R:R,"OUI")</f>
        <v>0</v>
      </c>
      <c r="H23" s="30">
        <f>COUNTIFS(Liste!$C:$C,$B23,Liste!S:S,"OUI")</f>
        <v>0</v>
      </c>
      <c r="I23" s="30">
        <f>COUNTIFS(Liste!$C:$C,$B23,Liste!T:T,"OUI")</f>
        <v>1</v>
      </c>
      <c r="J23" s="30">
        <f>COUNTIFS(Liste!$C:$C,$B23,Liste!U:U,"OUI")</f>
        <v>0</v>
      </c>
      <c r="K23" s="30">
        <f>COUNTIFS(Liste!$C:$C,$B23,Liste!V:V,"OUI")</f>
        <v>1</v>
      </c>
      <c r="L23" s="30">
        <f>COUNTIFS(Liste!$C:$C,$B23,Liste!W:W,"OUI")</f>
        <v>0</v>
      </c>
      <c r="M23" s="30">
        <f>COUNTIFS(Liste!$C:$C,$B23,Liste!X:X,"OUI")</f>
        <v>1</v>
      </c>
      <c r="N23" s="30">
        <f>COUNTIFS(Liste!$C:$C,$B23,Liste!Y:Y,"OUI")</f>
        <v>1</v>
      </c>
      <c r="O23" s="30">
        <f>COUNTIFS(Liste!$C:$C,$B23,Liste!Z:Z,"OUI")</f>
        <v>1</v>
      </c>
      <c r="P23" s="30">
        <f>COUNTIFS(Liste!$C:$C,$B23,Liste!AA:AA,"OUI")</f>
        <v>0</v>
      </c>
      <c r="Q23" s="31">
        <f>COUNTIFS(Liste!$C:$C,$B23,Liste!AB:AB,"OUI")</f>
        <v>2</v>
      </c>
    </row>
    <row r="24" spans="2:17">
      <c r="B24" s="19" t="s">
        <v>763</v>
      </c>
      <c r="C24" s="27">
        <f>COUNTIFS(Liste!C:C,B24,Liste!L:L,"entre 5 M€ et 10 M€")</f>
        <v>0</v>
      </c>
      <c r="D24" s="29">
        <f>COUNTIFS(Liste!C:C,B24,Liste!L:L,"supérieur à 10 M€")</f>
        <v>0</v>
      </c>
      <c r="E24" s="31">
        <f t="shared" si="0"/>
        <v>0</v>
      </c>
      <c r="F24" s="44">
        <f>COUNTIFS(Liste!$C:$C,$B24,Liste!Q:Q,"OUI")</f>
        <v>0</v>
      </c>
      <c r="G24" s="30">
        <f>COUNTIFS(Liste!$C:$C,$B24,Liste!R:R,"OUI")</f>
        <v>0</v>
      </c>
      <c r="H24" s="30">
        <f>COUNTIFS(Liste!$C:$C,$B24,Liste!S:S,"OUI")</f>
        <v>0</v>
      </c>
      <c r="I24" s="30">
        <f>COUNTIFS(Liste!$C:$C,$B24,Liste!T:T,"OUI")</f>
        <v>0</v>
      </c>
      <c r="J24" s="30">
        <f>COUNTIFS(Liste!$C:$C,$B24,Liste!U:U,"OUI")</f>
        <v>0</v>
      </c>
      <c r="K24" s="30">
        <f>COUNTIFS(Liste!$C:$C,$B24,Liste!V:V,"OUI")</f>
        <v>0</v>
      </c>
      <c r="L24" s="30">
        <f>COUNTIFS(Liste!$C:$C,$B24,Liste!W:W,"OUI")</f>
        <v>0</v>
      </c>
      <c r="M24" s="30">
        <f>COUNTIFS(Liste!$C:$C,$B24,Liste!X:X,"OUI")</f>
        <v>0</v>
      </c>
      <c r="N24" s="30">
        <f>COUNTIFS(Liste!$C:$C,$B24,Liste!Y:Y,"OUI")</f>
        <v>0</v>
      </c>
      <c r="O24" s="30">
        <f>COUNTIFS(Liste!$C:$C,$B24,Liste!Z:Z,"OUI")</f>
        <v>0</v>
      </c>
      <c r="P24" s="30">
        <f>COUNTIFS(Liste!$C:$C,$B24,Liste!AA:AA,"OUI")</f>
        <v>0</v>
      </c>
      <c r="Q24" s="31">
        <f>COUNTIFS(Liste!$C:$C,$B24,Liste!AB:AB,"OUI")</f>
        <v>0</v>
      </c>
    </row>
    <row r="25" spans="2:17">
      <c r="B25" s="19" t="s">
        <v>100</v>
      </c>
      <c r="C25" s="27">
        <f>COUNTIFS(Liste!C:C,B25,Liste!L:L,"entre 5 M€ et 10 M€")</f>
        <v>0</v>
      </c>
      <c r="D25" s="29">
        <f>COUNTIFS(Liste!C:C,B25,Liste!L:L,"supérieur à 10 M€")</f>
        <v>1</v>
      </c>
      <c r="E25" s="31">
        <f t="shared" si="0"/>
        <v>1</v>
      </c>
      <c r="F25" s="44">
        <f>COUNTIFS(Liste!$C:$C,$B25,Liste!Q:Q,"OUI")</f>
        <v>1</v>
      </c>
      <c r="G25" s="30">
        <f>COUNTIFS(Liste!$C:$C,$B25,Liste!R:R,"OUI")</f>
        <v>1</v>
      </c>
      <c r="H25" s="30">
        <f>COUNTIFS(Liste!$C:$C,$B25,Liste!S:S,"OUI")</f>
        <v>0</v>
      </c>
      <c r="I25" s="30">
        <f>COUNTIFS(Liste!$C:$C,$B25,Liste!T:T,"OUI")</f>
        <v>0</v>
      </c>
      <c r="J25" s="30">
        <f>COUNTIFS(Liste!$C:$C,$B25,Liste!U:U,"OUI")</f>
        <v>0</v>
      </c>
      <c r="K25" s="30">
        <f>COUNTIFS(Liste!$C:$C,$B25,Liste!V:V,"OUI")</f>
        <v>0</v>
      </c>
      <c r="L25" s="30">
        <f>COUNTIFS(Liste!$C:$C,$B25,Liste!W:W,"OUI")</f>
        <v>0</v>
      </c>
      <c r="M25" s="30">
        <f>COUNTIFS(Liste!$C:$C,$B25,Liste!X:X,"OUI")</f>
        <v>0</v>
      </c>
      <c r="N25" s="30">
        <f>COUNTIFS(Liste!$C:$C,$B25,Liste!Y:Y,"OUI")</f>
        <v>0</v>
      </c>
      <c r="O25" s="30">
        <f>COUNTIFS(Liste!$C:$C,$B25,Liste!Z:Z,"OUI")</f>
        <v>0</v>
      </c>
      <c r="P25" s="30">
        <f>COUNTIFS(Liste!$C:$C,$B25,Liste!AA:AA,"OUI")</f>
        <v>0</v>
      </c>
      <c r="Q25" s="31">
        <f>COUNTIFS(Liste!$C:$C,$B25,Liste!AB:AB,"OUI")</f>
        <v>1</v>
      </c>
    </row>
    <row r="26" spans="2:17">
      <c r="B26" s="19" t="s">
        <v>617</v>
      </c>
      <c r="C26" s="27">
        <f>COUNTIFS(Liste!C:C,B26,Liste!L:L,"entre 5 M€ et 10 M€")</f>
        <v>0</v>
      </c>
      <c r="D26" s="29">
        <f>COUNTIFS(Liste!C:C,B26,Liste!L:L,"supérieur à 10 M€")</f>
        <v>0</v>
      </c>
      <c r="E26" s="31">
        <f t="shared" si="0"/>
        <v>0</v>
      </c>
      <c r="F26" s="44">
        <f>COUNTIFS(Liste!$C:$C,$B26,Liste!Q:Q,"OUI")</f>
        <v>0</v>
      </c>
      <c r="G26" s="30">
        <f>COUNTIFS(Liste!$C:$C,$B26,Liste!R:R,"OUI")</f>
        <v>0</v>
      </c>
      <c r="H26" s="30">
        <f>COUNTIFS(Liste!$C:$C,$B26,Liste!S:S,"OUI")</f>
        <v>0</v>
      </c>
      <c r="I26" s="30">
        <f>COUNTIFS(Liste!$C:$C,$B26,Liste!T:T,"OUI")</f>
        <v>0</v>
      </c>
      <c r="J26" s="30">
        <f>COUNTIFS(Liste!$C:$C,$B26,Liste!U:U,"OUI")</f>
        <v>0</v>
      </c>
      <c r="K26" s="30">
        <f>COUNTIFS(Liste!$C:$C,$B26,Liste!V:V,"OUI")</f>
        <v>0</v>
      </c>
      <c r="L26" s="30">
        <f>COUNTIFS(Liste!$C:$C,$B26,Liste!W:W,"OUI")</f>
        <v>0</v>
      </c>
      <c r="M26" s="30">
        <f>COUNTIFS(Liste!$C:$C,$B26,Liste!X:X,"OUI")</f>
        <v>0</v>
      </c>
      <c r="N26" s="30">
        <f>COUNTIFS(Liste!$C:$C,$B26,Liste!Y:Y,"OUI")</f>
        <v>0</v>
      </c>
      <c r="O26" s="30">
        <f>COUNTIFS(Liste!$C:$C,$B26,Liste!Z:Z,"OUI")</f>
        <v>0</v>
      </c>
      <c r="P26" s="30">
        <f>COUNTIFS(Liste!$C:$C,$B26,Liste!AA:AA,"OUI")</f>
        <v>0</v>
      </c>
      <c r="Q26" s="31">
        <f>COUNTIFS(Liste!$C:$C,$B26,Liste!AB:AB,"OUI")</f>
        <v>0</v>
      </c>
    </row>
    <row r="27" spans="2:17">
      <c r="B27" s="19" t="s">
        <v>623</v>
      </c>
      <c r="C27" s="27">
        <f>COUNTIFS(Liste!C:C,B27,Liste!L:L,"entre 5 M€ et 10 M€")</f>
        <v>0</v>
      </c>
      <c r="D27" s="29">
        <f>COUNTIFS(Liste!C:C,B27,Liste!L:L,"supérieur à 10 M€")</f>
        <v>0</v>
      </c>
      <c r="E27" s="31">
        <f t="shared" si="0"/>
        <v>0</v>
      </c>
      <c r="F27" s="44">
        <f>COUNTIFS(Liste!$C:$C,$B27,Liste!Q:Q,"OUI")</f>
        <v>0</v>
      </c>
      <c r="G27" s="30">
        <f>COUNTIFS(Liste!$C:$C,$B27,Liste!R:R,"OUI")</f>
        <v>0</v>
      </c>
      <c r="H27" s="30">
        <f>COUNTIFS(Liste!$C:$C,$B27,Liste!S:S,"OUI")</f>
        <v>0</v>
      </c>
      <c r="I27" s="30">
        <f>COUNTIFS(Liste!$C:$C,$B27,Liste!T:T,"OUI")</f>
        <v>0</v>
      </c>
      <c r="J27" s="30">
        <f>COUNTIFS(Liste!$C:$C,$B27,Liste!U:U,"OUI")</f>
        <v>0</v>
      </c>
      <c r="K27" s="30">
        <f>COUNTIFS(Liste!$C:$C,$B27,Liste!V:V,"OUI")</f>
        <v>0</v>
      </c>
      <c r="L27" s="30">
        <f>COUNTIFS(Liste!$C:$C,$B27,Liste!W:W,"OUI")</f>
        <v>0</v>
      </c>
      <c r="M27" s="30">
        <f>COUNTIFS(Liste!$C:$C,$B27,Liste!X:X,"OUI")</f>
        <v>0</v>
      </c>
      <c r="N27" s="30">
        <f>COUNTIFS(Liste!$C:$C,$B27,Liste!Y:Y,"OUI")</f>
        <v>0</v>
      </c>
      <c r="O27" s="30">
        <f>COUNTIFS(Liste!$C:$C,$B27,Liste!Z:Z,"OUI")</f>
        <v>0</v>
      </c>
      <c r="P27" s="30">
        <f>COUNTIFS(Liste!$C:$C,$B27,Liste!AA:AA,"OUI")</f>
        <v>0</v>
      </c>
      <c r="Q27" s="31">
        <f>COUNTIFS(Liste!$C:$C,$B27,Liste!AB:AB,"OUI")</f>
        <v>0</v>
      </c>
    </row>
    <row r="28" spans="2:17" ht="15" thickBot="1">
      <c r="B28" s="20" t="s">
        <v>772</v>
      </c>
      <c r="C28" s="28">
        <f>SUM(C6:C27)</f>
        <v>48</v>
      </c>
      <c r="D28" s="32">
        <f>SUM(D6:D27)</f>
        <v>52</v>
      </c>
      <c r="E28" s="33">
        <f>SUM(E6:E27)</f>
        <v>100</v>
      </c>
      <c r="F28" s="45">
        <f t="shared" ref="F28:Q28" si="1">SUM(F6:F27)</f>
        <v>28</v>
      </c>
      <c r="G28" s="32">
        <f t="shared" si="1"/>
        <v>18</v>
      </c>
      <c r="H28" s="32">
        <f t="shared" si="1"/>
        <v>5</v>
      </c>
      <c r="I28" s="32">
        <f t="shared" si="1"/>
        <v>28</v>
      </c>
      <c r="J28" s="32">
        <f t="shared" si="1"/>
        <v>4</v>
      </c>
      <c r="K28" s="32">
        <f t="shared" si="1"/>
        <v>2</v>
      </c>
      <c r="L28" s="32">
        <f t="shared" si="1"/>
        <v>0</v>
      </c>
      <c r="M28" s="32">
        <f t="shared" si="1"/>
        <v>44</v>
      </c>
      <c r="N28" s="32">
        <f t="shared" si="1"/>
        <v>42</v>
      </c>
      <c r="O28" s="32">
        <f t="shared" si="1"/>
        <v>15</v>
      </c>
      <c r="P28" s="32">
        <f t="shared" si="1"/>
        <v>8</v>
      </c>
      <c r="Q28" s="33">
        <f t="shared" si="1"/>
        <v>26</v>
      </c>
    </row>
  </sheetData>
  <mergeCells count="2">
    <mergeCell ref="B2:E2"/>
    <mergeCell ref="F4:Q4"/>
  </mergeCells>
  <pageMargins left="0.7" right="0.7" top="0.75" bottom="0.75" header="0.3" footer="0.3"/>
  <pageSetup paperSize="8"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1"/>
  <sheetViews>
    <sheetView showGridLines="0" tabSelected="1" zoomScale="85" zoomScaleNormal="85" workbookViewId="0">
      <pane xSplit="1" ySplit="1" topLeftCell="B87" activePane="bottomRight" state="frozen"/>
      <selection pane="topRight" activeCell="B1" sqref="B1"/>
      <selection pane="bottomLeft" activeCell="A2" sqref="A2"/>
      <selection pane="bottomRight" activeCell="Z97" sqref="Z97"/>
    </sheetView>
  </sheetViews>
  <sheetFormatPr baseColWidth="10" defaultColWidth="11.44140625" defaultRowHeight="13.2"/>
  <cols>
    <col min="1" max="1" width="10.109375" style="15" customWidth="1"/>
    <col min="2" max="2" width="7.6640625" style="15" customWidth="1"/>
    <col min="3" max="3" width="12" style="15" customWidth="1"/>
    <col min="4" max="4" width="13.88671875" style="15" customWidth="1"/>
    <col min="5" max="5" width="6.109375" style="15" customWidth="1"/>
    <col min="6" max="6" width="13" style="15" customWidth="1"/>
    <col min="7" max="7" width="7.5546875" style="16" customWidth="1"/>
    <col min="8" max="8" width="32.109375" style="15" customWidth="1"/>
    <col min="9" max="9" width="19.88671875" style="15" customWidth="1" collapsed="1"/>
    <col min="10" max="10" width="23.5546875" style="15" customWidth="1"/>
    <col min="11" max="11" width="6.5546875" style="15" customWidth="1"/>
    <col min="12" max="13" width="10" style="17" customWidth="1"/>
    <col min="14" max="14" width="18.6640625" style="15" customWidth="1"/>
    <col min="15" max="15" width="31.109375" style="15" customWidth="1"/>
    <col min="16" max="16" width="71.5546875" style="41" customWidth="1"/>
    <col min="17" max="18" width="8.6640625" style="18" customWidth="1"/>
    <col min="19" max="19" width="14.109375" style="18" customWidth="1"/>
    <col min="20" max="20" width="13.109375" style="18" customWidth="1"/>
    <col min="21" max="21" width="15" style="18" customWidth="1"/>
    <col min="22" max="22" width="12.6640625" style="18" customWidth="1"/>
    <col min="23" max="23" width="8.6640625" style="18" customWidth="1"/>
    <col min="24" max="24" width="12.44140625" style="18" customWidth="1"/>
    <col min="25" max="25" width="11.6640625" style="18" customWidth="1"/>
    <col min="26" max="26" width="10.6640625" style="18" customWidth="1"/>
    <col min="27" max="27" width="15.6640625" style="18" customWidth="1"/>
    <col min="28" max="28" width="9.6640625" style="18" bestFit="1" customWidth="1"/>
    <col min="29" max="245" width="8" style="15" customWidth="1"/>
    <col min="246" max="16384" width="11.44140625" style="15"/>
  </cols>
  <sheetData>
    <row r="1" spans="1:28" s="26" customFormat="1" ht="102">
      <c r="A1" s="21" t="s">
        <v>0</v>
      </c>
      <c r="B1" s="22" t="s">
        <v>791</v>
      </c>
      <c r="C1" s="22" t="s">
        <v>1</v>
      </c>
      <c r="D1" s="22" t="s">
        <v>2</v>
      </c>
      <c r="E1" s="22" t="s">
        <v>3</v>
      </c>
      <c r="F1" s="22" t="s">
        <v>4</v>
      </c>
      <c r="G1" s="22" t="s">
        <v>5</v>
      </c>
      <c r="H1" s="22" t="s">
        <v>6</v>
      </c>
      <c r="I1" s="22" t="s">
        <v>7</v>
      </c>
      <c r="J1" s="22" t="s">
        <v>8</v>
      </c>
      <c r="K1" s="22" t="s">
        <v>9</v>
      </c>
      <c r="L1" s="23" t="s">
        <v>10</v>
      </c>
      <c r="M1" s="23" t="s">
        <v>11</v>
      </c>
      <c r="N1" s="22" t="s">
        <v>12</v>
      </c>
      <c r="O1" s="22" t="s">
        <v>13</v>
      </c>
      <c r="P1" s="38" t="s">
        <v>14</v>
      </c>
      <c r="Q1" s="24" t="s">
        <v>779</v>
      </c>
      <c r="R1" s="24" t="s">
        <v>787</v>
      </c>
      <c r="S1" s="24" t="s">
        <v>795</v>
      </c>
      <c r="T1" s="24" t="s">
        <v>784</v>
      </c>
      <c r="U1" s="24" t="s">
        <v>783</v>
      </c>
      <c r="V1" s="24" t="s">
        <v>788</v>
      </c>
      <c r="W1" s="24" t="s">
        <v>777</v>
      </c>
      <c r="X1" s="24" t="s">
        <v>785</v>
      </c>
      <c r="Y1" s="24" t="s">
        <v>786</v>
      </c>
      <c r="Z1" s="24" t="s">
        <v>515</v>
      </c>
      <c r="AA1" s="24" t="s">
        <v>789</v>
      </c>
      <c r="AB1" s="25" t="s">
        <v>790</v>
      </c>
    </row>
    <row r="2" spans="1:28" ht="40.799999999999997">
      <c r="A2" s="5" t="s">
        <v>48</v>
      </c>
      <c r="B2" s="6" t="s">
        <v>624</v>
      </c>
      <c r="C2" s="7" t="s">
        <v>756</v>
      </c>
      <c r="D2" s="7" t="s">
        <v>42</v>
      </c>
      <c r="E2" s="7" t="s">
        <v>43</v>
      </c>
      <c r="F2" s="7" t="s">
        <v>44</v>
      </c>
      <c r="G2" s="7" t="s">
        <v>657</v>
      </c>
      <c r="H2" s="7" t="s">
        <v>45</v>
      </c>
      <c r="I2" s="7" t="s">
        <v>765</v>
      </c>
      <c r="J2" s="6" t="s">
        <v>46</v>
      </c>
      <c r="K2" s="6" t="s">
        <v>20</v>
      </c>
      <c r="L2" s="8" t="s">
        <v>792</v>
      </c>
      <c r="M2" s="8" t="s">
        <v>792</v>
      </c>
      <c r="N2" s="7" t="s">
        <v>49</v>
      </c>
      <c r="O2" s="7" t="s">
        <v>50</v>
      </c>
      <c r="P2" s="39" t="s">
        <v>51</v>
      </c>
      <c r="Q2" s="9">
        <v>0</v>
      </c>
      <c r="R2" s="9" t="s">
        <v>778</v>
      </c>
      <c r="S2" s="9">
        <v>0</v>
      </c>
      <c r="T2" s="9">
        <v>0</v>
      </c>
      <c r="U2" s="9">
        <v>0</v>
      </c>
      <c r="V2" s="9">
        <v>0</v>
      </c>
      <c r="W2" s="9">
        <v>0</v>
      </c>
      <c r="X2" s="9">
        <v>0</v>
      </c>
      <c r="Y2" s="9">
        <v>0</v>
      </c>
      <c r="Z2" s="9">
        <v>0</v>
      </c>
      <c r="AA2" s="9">
        <v>0</v>
      </c>
      <c r="AB2" s="10">
        <v>0</v>
      </c>
    </row>
    <row r="3" spans="1:28" ht="20.399999999999999">
      <c r="A3" s="5" t="s">
        <v>57</v>
      </c>
      <c r="B3" s="6" t="s">
        <v>624</v>
      </c>
      <c r="C3" s="7" t="s">
        <v>756</v>
      </c>
      <c r="D3" s="7" t="s">
        <v>42</v>
      </c>
      <c r="E3" s="7" t="s">
        <v>43</v>
      </c>
      <c r="F3" s="7" t="s">
        <v>44</v>
      </c>
      <c r="G3" s="7" t="s">
        <v>657</v>
      </c>
      <c r="H3" s="7" t="s">
        <v>58</v>
      </c>
      <c r="I3" s="7" t="s">
        <v>765</v>
      </c>
      <c r="J3" s="6" t="s">
        <v>59</v>
      </c>
      <c r="K3" s="6" t="s">
        <v>20</v>
      </c>
      <c r="L3" s="8" t="s">
        <v>793</v>
      </c>
      <c r="M3" s="8" t="s">
        <v>792</v>
      </c>
      <c r="N3" s="7" t="s">
        <v>60</v>
      </c>
      <c r="O3" s="7" t="s">
        <v>47</v>
      </c>
      <c r="P3" s="39" t="s">
        <v>61</v>
      </c>
      <c r="Q3" s="9" t="s">
        <v>778</v>
      </c>
      <c r="R3" s="9">
        <v>0</v>
      </c>
      <c r="S3" s="9">
        <v>0</v>
      </c>
      <c r="T3" s="9">
        <v>0</v>
      </c>
      <c r="U3" s="9">
        <v>0</v>
      </c>
      <c r="V3" s="9">
        <v>0</v>
      </c>
      <c r="W3" s="9">
        <v>0</v>
      </c>
      <c r="X3" s="9">
        <v>0</v>
      </c>
      <c r="Y3" s="9">
        <v>0</v>
      </c>
      <c r="Z3" s="9">
        <v>0</v>
      </c>
      <c r="AA3" s="9">
        <v>0</v>
      </c>
      <c r="AB3" s="10">
        <v>0</v>
      </c>
    </row>
    <row r="4" spans="1:28" ht="20.399999999999999">
      <c r="A4" s="5" t="s">
        <v>62</v>
      </c>
      <c r="B4" s="6" t="s">
        <v>624</v>
      </c>
      <c r="C4" s="7" t="s">
        <v>756</v>
      </c>
      <c r="D4" s="7" t="s">
        <v>53</v>
      </c>
      <c r="E4" s="7" t="s">
        <v>54</v>
      </c>
      <c r="F4" s="7" t="s">
        <v>55</v>
      </c>
      <c r="G4" s="7" t="s">
        <v>658</v>
      </c>
      <c r="H4" s="7" t="s">
        <v>63</v>
      </c>
      <c r="I4" s="7" t="s">
        <v>765</v>
      </c>
      <c r="J4" s="6" t="s">
        <v>59</v>
      </c>
      <c r="K4" s="6" t="s">
        <v>20</v>
      </c>
      <c r="L4" s="8" t="s">
        <v>792</v>
      </c>
      <c r="M4" s="8" t="s">
        <v>792</v>
      </c>
      <c r="N4" s="7" t="s">
        <v>59</v>
      </c>
      <c r="O4" s="7" t="s">
        <v>56</v>
      </c>
      <c r="P4" s="39" t="s">
        <v>64</v>
      </c>
      <c r="Q4" s="9" t="s">
        <v>778</v>
      </c>
      <c r="R4" s="9">
        <v>0</v>
      </c>
      <c r="S4" s="9">
        <v>0</v>
      </c>
      <c r="T4" s="9">
        <v>0</v>
      </c>
      <c r="U4" s="9">
        <v>0</v>
      </c>
      <c r="V4" s="9">
        <v>0</v>
      </c>
      <c r="W4" s="9">
        <v>0</v>
      </c>
      <c r="X4" s="9" t="s">
        <v>778</v>
      </c>
      <c r="Y4" s="9" t="s">
        <v>778</v>
      </c>
      <c r="Z4" s="9">
        <v>0</v>
      </c>
      <c r="AA4" s="9">
        <v>0</v>
      </c>
      <c r="AB4" s="10">
        <v>0</v>
      </c>
    </row>
    <row r="5" spans="1:28" ht="20.399999999999999">
      <c r="A5" s="5" t="s">
        <v>66</v>
      </c>
      <c r="B5" s="6" t="s">
        <v>624</v>
      </c>
      <c r="C5" s="7" t="s">
        <v>758</v>
      </c>
      <c r="D5" s="7" t="s">
        <v>67</v>
      </c>
      <c r="E5" s="7" t="s">
        <v>68</v>
      </c>
      <c r="F5" s="7" t="s">
        <v>69</v>
      </c>
      <c r="G5" s="7" t="s">
        <v>665</v>
      </c>
      <c r="H5" s="7" t="s">
        <v>70</v>
      </c>
      <c r="I5" s="7" t="s">
        <v>765</v>
      </c>
      <c r="J5" s="6" t="s">
        <v>71</v>
      </c>
      <c r="K5" s="6" t="s">
        <v>20</v>
      </c>
      <c r="L5" s="8" t="s">
        <v>793</v>
      </c>
      <c r="M5" s="8" t="s">
        <v>793</v>
      </c>
      <c r="N5" s="7" t="s">
        <v>72</v>
      </c>
      <c r="O5" s="7" t="s">
        <v>73</v>
      </c>
      <c r="P5" s="39" t="s">
        <v>74</v>
      </c>
      <c r="Q5" s="9">
        <v>0</v>
      </c>
      <c r="R5" s="9">
        <v>0</v>
      </c>
      <c r="S5" s="9">
        <v>0</v>
      </c>
      <c r="T5" s="9">
        <v>0</v>
      </c>
      <c r="U5" s="9">
        <v>0</v>
      </c>
      <c r="V5" s="9">
        <v>0</v>
      </c>
      <c r="W5" s="9">
        <v>0</v>
      </c>
      <c r="X5" s="9">
        <v>0</v>
      </c>
      <c r="Y5" s="9">
        <v>0</v>
      </c>
      <c r="Z5" s="9">
        <v>0</v>
      </c>
      <c r="AA5" s="9">
        <v>0</v>
      </c>
      <c r="AB5" s="10" t="s">
        <v>778</v>
      </c>
    </row>
    <row r="6" spans="1:28" ht="20.399999999999999">
      <c r="A6" s="5" t="s">
        <v>75</v>
      </c>
      <c r="B6" s="6" t="s">
        <v>624</v>
      </c>
      <c r="C6" s="7" t="s">
        <v>758</v>
      </c>
      <c r="D6" s="7" t="s">
        <v>67</v>
      </c>
      <c r="E6" s="7" t="s">
        <v>68</v>
      </c>
      <c r="F6" s="7" t="s">
        <v>69</v>
      </c>
      <c r="G6" s="7" t="s">
        <v>665</v>
      </c>
      <c r="H6" s="7" t="s">
        <v>76</v>
      </c>
      <c r="I6" s="7" t="s">
        <v>765</v>
      </c>
      <c r="J6" s="6" t="s">
        <v>71</v>
      </c>
      <c r="K6" s="6" t="s">
        <v>20</v>
      </c>
      <c r="L6" s="8" t="s">
        <v>793</v>
      </c>
      <c r="M6" s="8" t="s">
        <v>793</v>
      </c>
      <c r="N6" s="7" t="s">
        <v>77</v>
      </c>
      <c r="O6" s="7" t="s">
        <v>78</v>
      </c>
      <c r="P6" s="39" t="s">
        <v>79</v>
      </c>
      <c r="Q6" s="9">
        <v>0</v>
      </c>
      <c r="R6" s="9">
        <v>0</v>
      </c>
      <c r="S6" s="9">
        <v>0</v>
      </c>
      <c r="T6" s="9">
        <v>0</v>
      </c>
      <c r="U6" s="9" t="s">
        <v>778</v>
      </c>
      <c r="V6" s="9">
        <v>0</v>
      </c>
      <c r="W6" s="9">
        <v>0</v>
      </c>
      <c r="X6" s="9" t="s">
        <v>778</v>
      </c>
      <c r="Y6" s="9" t="s">
        <v>778</v>
      </c>
      <c r="Z6" s="9">
        <v>0</v>
      </c>
      <c r="AA6" s="9">
        <v>0</v>
      </c>
      <c r="AB6" s="10">
        <v>0</v>
      </c>
    </row>
    <row r="7" spans="1:28" ht="20.399999999999999">
      <c r="A7" s="5" t="s">
        <v>86</v>
      </c>
      <c r="B7" s="6" t="s">
        <v>624</v>
      </c>
      <c r="C7" s="7" t="s">
        <v>759</v>
      </c>
      <c r="D7" s="7" t="s">
        <v>81</v>
      </c>
      <c r="E7" s="7" t="s">
        <v>82</v>
      </c>
      <c r="F7" s="7" t="s">
        <v>87</v>
      </c>
      <c r="G7" s="7" t="s">
        <v>684</v>
      </c>
      <c r="H7" s="7" t="s">
        <v>88</v>
      </c>
      <c r="I7" s="7" t="s">
        <v>765</v>
      </c>
      <c r="J7" s="6" t="s">
        <v>84</v>
      </c>
      <c r="K7" s="6" t="s">
        <v>20</v>
      </c>
      <c r="L7" s="8" t="s">
        <v>793</v>
      </c>
      <c r="M7" s="8" t="s">
        <v>793</v>
      </c>
      <c r="N7" s="7" t="s">
        <v>84</v>
      </c>
      <c r="O7" s="7" t="s">
        <v>89</v>
      </c>
      <c r="P7" s="39" t="s">
        <v>90</v>
      </c>
      <c r="Q7" s="9">
        <v>0</v>
      </c>
      <c r="R7" s="9">
        <v>0</v>
      </c>
      <c r="S7" s="9">
        <v>0</v>
      </c>
      <c r="T7" s="9">
        <v>0</v>
      </c>
      <c r="U7" s="9">
        <v>0</v>
      </c>
      <c r="V7" s="9">
        <v>0</v>
      </c>
      <c r="W7" s="9">
        <v>0</v>
      </c>
      <c r="X7" s="9" t="s">
        <v>778</v>
      </c>
      <c r="Y7" s="9">
        <v>0</v>
      </c>
      <c r="Z7" s="9">
        <v>0</v>
      </c>
      <c r="AA7" s="9">
        <v>0</v>
      </c>
      <c r="AB7" s="10">
        <v>0</v>
      </c>
    </row>
    <row r="8" spans="1:28" ht="40.799999999999997">
      <c r="A8" s="5" t="s">
        <v>91</v>
      </c>
      <c r="B8" s="6" t="s">
        <v>624</v>
      </c>
      <c r="C8" s="7" t="s">
        <v>759</v>
      </c>
      <c r="D8" s="7" t="s">
        <v>81</v>
      </c>
      <c r="E8" s="7" t="s">
        <v>82</v>
      </c>
      <c r="F8" s="7" t="s">
        <v>83</v>
      </c>
      <c r="G8" s="7" t="s">
        <v>708</v>
      </c>
      <c r="H8" s="7" t="s">
        <v>92</v>
      </c>
      <c r="I8" s="7" t="s">
        <v>765</v>
      </c>
      <c r="J8" s="6" t="s">
        <v>84</v>
      </c>
      <c r="K8" s="6" t="s">
        <v>20</v>
      </c>
      <c r="L8" s="8" t="s">
        <v>793</v>
      </c>
      <c r="M8" s="8" t="s">
        <v>793</v>
      </c>
      <c r="N8" s="7" t="s">
        <v>85</v>
      </c>
      <c r="O8" s="7" t="s">
        <v>93</v>
      </c>
      <c r="P8" s="39" t="s">
        <v>94</v>
      </c>
      <c r="Q8" s="9">
        <v>0</v>
      </c>
      <c r="R8" s="9" t="s">
        <v>778</v>
      </c>
      <c r="S8" s="9">
        <v>0</v>
      </c>
      <c r="T8" s="9">
        <v>0</v>
      </c>
      <c r="U8" s="9">
        <v>0</v>
      </c>
      <c r="V8" s="9">
        <v>0</v>
      </c>
      <c r="W8" s="9">
        <v>0</v>
      </c>
      <c r="X8" s="9">
        <v>0</v>
      </c>
      <c r="Y8" s="9">
        <v>0</v>
      </c>
      <c r="Z8" s="9">
        <v>0</v>
      </c>
      <c r="AA8" s="9">
        <v>0</v>
      </c>
      <c r="AB8" s="10">
        <v>0</v>
      </c>
    </row>
    <row r="9" spans="1:28" ht="30.6">
      <c r="A9" s="5" t="s">
        <v>97</v>
      </c>
      <c r="B9" s="6" t="s">
        <v>624</v>
      </c>
      <c r="C9" s="7" t="s">
        <v>759</v>
      </c>
      <c r="D9" s="7" t="s">
        <v>81</v>
      </c>
      <c r="E9" s="7" t="s">
        <v>82</v>
      </c>
      <c r="F9" s="7" t="s">
        <v>96</v>
      </c>
      <c r="G9" s="7" t="s">
        <v>724</v>
      </c>
      <c r="H9" s="7">
        <v>59300</v>
      </c>
      <c r="I9" s="7" t="s">
        <v>765</v>
      </c>
      <c r="J9" s="6" t="s">
        <v>95</v>
      </c>
      <c r="K9" s="6" t="s">
        <v>20</v>
      </c>
      <c r="L9" s="8" t="s">
        <v>793</v>
      </c>
      <c r="M9" s="8" t="s">
        <v>793</v>
      </c>
      <c r="N9" s="7" t="s">
        <v>95</v>
      </c>
      <c r="O9" s="7" t="s">
        <v>98</v>
      </c>
      <c r="P9" s="39" t="s">
        <v>99</v>
      </c>
      <c r="Q9" s="9">
        <v>0</v>
      </c>
      <c r="R9" s="9">
        <v>0</v>
      </c>
      <c r="S9" s="9" t="s">
        <v>778</v>
      </c>
      <c r="T9" s="9" t="s">
        <v>778</v>
      </c>
      <c r="U9" s="9">
        <v>0</v>
      </c>
      <c r="V9" s="9">
        <v>0</v>
      </c>
      <c r="W9" s="9">
        <v>0</v>
      </c>
      <c r="X9" s="9" t="s">
        <v>778</v>
      </c>
      <c r="Y9" s="9">
        <v>0</v>
      </c>
      <c r="Z9" s="9" t="s">
        <v>778</v>
      </c>
      <c r="AA9" s="9">
        <v>0</v>
      </c>
      <c r="AB9" s="10">
        <v>0</v>
      </c>
    </row>
    <row r="10" spans="1:28" ht="20.399999999999999">
      <c r="A10" s="5" t="s">
        <v>104</v>
      </c>
      <c r="B10" s="6" t="s">
        <v>624</v>
      </c>
      <c r="C10" s="7" t="s">
        <v>762</v>
      </c>
      <c r="D10" s="7" t="s">
        <v>21</v>
      </c>
      <c r="E10" s="7" t="s">
        <v>22</v>
      </c>
      <c r="F10" s="7" t="s">
        <v>23</v>
      </c>
      <c r="G10" s="7" t="s">
        <v>675</v>
      </c>
      <c r="H10" s="7" t="s">
        <v>105</v>
      </c>
      <c r="I10" s="7" t="s">
        <v>765</v>
      </c>
      <c r="J10" s="6" t="s">
        <v>106</v>
      </c>
      <c r="K10" s="6" t="s">
        <v>20</v>
      </c>
      <c r="L10" s="8" t="s">
        <v>792</v>
      </c>
      <c r="M10" s="8" t="s">
        <v>792</v>
      </c>
      <c r="N10" s="7" t="s">
        <v>106</v>
      </c>
      <c r="O10" s="7" t="s">
        <v>52</v>
      </c>
      <c r="P10" s="39" t="s">
        <v>107</v>
      </c>
      <c r="Q10" s="9">
        <v>0</v>
      </c>
      <c r="R10" s="9">
        <v>0</v>
      </c>
      <c r="S10" s="9">
        <v>0</v>
      </c>
      <c r="T10" s="9">
        <v>0</v>
      </c>
      <c r="U10" s="9">
        <v>0</v>
      </c>
      <c r="V10" s="9">
        <v>0</v>
      </c>
      <c r="W10" s="9">
        <v>0</v>
      </c>
      <c r="X10" s="9">
        <v>0</v>
      </c>
      <c r="Y10" s="9">
        <v>0</v>
      </c>
      <c r="Z10" s="9">
        <v>0</v>
      </c>
      <c r="AA10" s="9">
        <v>0</v>
      </c>
      <c r="AB10" s="10" t="s">
        <v>778</v>
      </c>
    </row>
    <row r="11" spans="1:28" ht="20.399999999999999">
      <c r="A11" s="5" t="s">
        <v>108</v>
      </c>
      <c r="B11" s="6" t="s">
        <v>624</v>
      </c>
      <c r="C11" s="7" t="s">
        <v>762</v>
      </c>
      <c r="D11" s="7" t="s">
        <v>109</v>
      </c>
      <c r="E11" s="7" t="s">
        <v>110</v>
      </c>
      <c r="F11" s="7" t="s">
        <v>111</v>
      </c>
      <c r="G11" s="7" t="s">
        <v>664</v>
      </c>
      <c r="H11" s="7" t="s">
        <v>112</v>
      </c>
      <c r="I11" s="7" t="s">
        <v>765</v>
      </c>
      <c r="J11" s="6" t="s">
        <v>106</v>
      </c>
      <c r="K11" s="6" t="s">
        <v>20</v>
      </c>
      <c r="L11" s="8" t="s">
        <v>792</v>
      </c>
      <c r="M11" s="8" t="s">
        <v>792</v>
      </c>
      <c r="N11" s="7" t="s">
        <v>106</v>
      </c>
      <c r="O11" s="7" t="s">
        <v>52</v>
      </c>
      <c r="P11" s="39" t="s">
        <v>113</v>
      </c>
      <c r="Q11" s="9">
        <v>0</v>
      </c>
      <c r="R11" s="9">
        <v>0</v>
      </c>
      <c r="S11" s="9">
        <v>0</v>
      </c>
      <c r="T11" s="9">
        <v>0</v>
      </c>
      <c r="U11" s="9">
        <v>0</v>
      </c>
      <c r="V11" s="9">
        <v>0</v>
      </c>
      <c r="W11" s="9">
        <v>0</v>
      </c>
      <c r="X11" s="9">
        <v>0</v>
      </c>
      <c r="Y11" s="9">
        <v>0</v>
      </c>
      <c r="Z11" s="9">
        <v>0</v>
      </c>
      <c r="AA11" s="9">
        <v>0</v>
      </c>
      <c r="AB11" s="10" t="s">
        <v>778</v>
      </c>
    </row>
    <row r="12" spans="1:28" ht="20.399999999999999">
      <c r="A12" s="5" t="s">
        <v>114</v>
      </c>
      <c r="B12" s="6" t="s">
        <v>624</v>
      </c>
      <c r="C12" s="7" t="s">
        <v>762</v>
      </c>
      <c r="D12" s="7" t="s">
        <v>115</v>
      </c>
      <c r="E12" s="7" t="s">
        <v>116</v>
      </c>
      <c r="F12" s="7" t="s">
        <v>117</v>
      </c>
      <c r="G12" s="7" t="s">
        <v>669</v>
      </c>
      <c r="H12" s="7" t="s">
        <v>118</v>
      </c>
      <c r="I12" s="7" t="s">
        <v>765</v>
      </c>
      <c r="J12" s="6" t="s">
        <v>119</v>
      </c>
      <c r="K12" s="6" t="s">
        <v>20</v>
      </c>
      <c r="L12" s="8" t="s">
        <v>792</v>
      </c>
      <c r="M12" s="8" t="s">
        <v>792</v>
      </c>
      <c r="N12" s="7" t="s">
        <v>120</v>
      </c>
      <c r="O12" s="7" t="s">
        <v>47</v>
      </c>
      <c r="P12" s="39" t="s">
        <v>121</v>
      </c>
      <c r="Q12" s="9" t="s">
        <v>778</v>
      </c>
      <c r="R12" s="9">
        <v>0</v>
      </c>
      <c r="S12" s="9">
        <v>0</v>
      </c>
      <c r="T12" s="9">
        <v>0</v>
      </c>
      <c r="U12" s="9">
        <v>0</v>
      </c>
      <c r="V12" s="9">
        <v>0</v>
      </c>
      <c r="W12" s="9">
        <v>0</v>
      </c>
      <c r="X12" s="9">
        <v>0</v>
      </c>
      <c r="Y12" s="9">
        <v>0</v>
      </c>
      <c r="Z12" s="9">
        <v>0</v>
      </c>
      <c r="AA12" s="9">
        <v>0</v>
      </c>
      <c r="AB12" s="10">
        <v>0</v>
      </c>
    </row>
    <row r="13" spans="1:28" ht="102">
      <c r="A13" s="5" t="s">
        <v>122</v>
      </c>
      <c r="B13" s="6" t="s">
        <v>624</v>
      </c>
      <c r="C13" s="7" t="s">
        <v>762</v>
      </c>
      <c r="D13" s="7" t="s">
        <v>123</v>
      </c>
      <c r="E13" s="7" t="s">
        <v>124</v>
      </c>
      <c r="F13" s="7" t="s">
        <v>125</v>
      </c>
      <c r="G13" s="7" t="s">
        <v>672</v>
      </c>
      <c r="H13" s="7" t="s">
        <v>126</v>
      </c>
      <c r="I13" s="7" t="s">
        <v>765</v>
      </c>
      <c r="J13" s="6" t="s">
        <v>127</v>
      </c>
      <c r="K13" s="6" t="s">
        <v>20</v>
      </c>
      <c r="L13" s="8" t="s">
        <v>792</v>
      </c>
      <c r="M13" s="8" t="s">
        <v>792</v>
      </c>
      <c r="N13" s="7" t="s">
        <v>127</v>
      </c>
      <c r="O13" s="7" t="s">
        <v>52</v>
      </c>
      <c r="P13" s="39" t="s">
        <v>128</v>
      </c>
      <c r="Q13" s="9">
        <v>0</v>
      </c>
      <c r="R13" s="9">
        <v>0</v>
      </c>
      <c r="S13" s="9">
        <v>0</v>
      </c>
      <c r="T13" s="9">
        <v>0</v>
      </c>
      <c r="U13" s="9">
        <v>0</v>
      </c>
      <c r="V13" s="9">
        <v>0</v>
      </c>
      <c r="W13" s="9">
        <v>0</v>
      </c>
      <c r="X13" s="9" t="s">
        <v>778</v>
      </c>
      <c r="Y13" s="9" t="s">
        <v>778</v>
      </c>
      <c r="Z13" s="9">
        <v>0</v>
      </c>
      <c r="AA13" s="9">
        <v>0</v>
      </c>
      <c r="AB13" s="10">
        <v>0</v>
      </c>
    </row>
    <row r="14" spans="1:28" ht="102">
      <c r="A14" s="5" t="s">
        <v>129</v>
      </c>
      <c r="B14" s="6" t="s">
        <v>624</v>
      </c>
      <c r="C14" s="7" t="s">
        <v>762</v>
      </c>
      <c r="D14" s="7" t="s">
        <v>123</v>
      </c>
      <c r="E14" s="7" t="s">
        <v>124</v>
      </c>
      <c r="F14" s="7" t="s">
        <v>125</v>
      </c>
      <c r="G14" s="7" t="s">
        <v>672</v>
      </c>
      <c r="H14" s="7" t="s">
        <v>126</v>
      </c>
      <c r="I14" s="7" t="s">
        <v>765</v>
      </c>
      <c r="J14" s="6" t="s">
        <v>127</v>
      </c>
      <c r="K14" s="6" t="s">
        <v>20</v>
      </c>
      <c r="L14" s="8" t="s">
        <v>792</v>
      </c>
      <c r="M14" s="8" t="s">
        <v>792</v>
      </c>
      <c r="N14" s="7" t="s">
        <v>127</v>
      </c>
      <c r="O14" s="7" t="s">
        <v>52</v>
      </c>
      <c r="P14" s="39" t="s">
        <v>130</v>
      </c>
      <c r="Q14" s="9">
        <v>0</v>
      </c>
      <c r="R14" s="9">
        <v>0</v>
      </c>
      <c r="S14" s="9">
        <v>0</v>
      </c>
      <c r="T14" s="9">
        <v>0</v>
      </c>
      <c r="U14" s="9">
        <v>0</v>
      </c>
      <c r="V14" s="9">
        <v>0</v>
      </c>
      <c r="W14" s="9">
        <v>0</v>
      </c>
      <c r="X14" s="9" t="s">
        <v>778</v>
      </c>
      <c r="Y14" s="9" t="s">
        <v>778</v>
      </c>
      <c r="Z14" s="9">
        <v>0</v>
      </c>
      <c r="AA14" s="9">
        <v>0</v>
      </c>
      <c r="AB14" s="10">
        <v>0</v>
      </c>
    </row>
    <row r="15" spans="1:28" ht="132.6">
      <c r="A15" s="5" t="s">
        <v>131</v>
      </c>
      <c r="B15" s="6" t="s">
        <v>624</v>
      </c>
      <c r="C15" s="7" t="s">
        <v>762</v>
      </c>
      <c r="D15" s="7" t="s">
        <v>35</v>
      </c>
      <c r="E15" s="7" t="s">
        <v>36</v>
      </c>
      <c r="F15" s="7" t="s">
        <v>132</v>
      </c>
      <c r="G15" s="7" t="s">
        <v>673</v>
      </c>
      <c r="H15" s="7" t="s">
        <v>133</v>
      </c>
      <c r="I15" s="7" t="s">
        <v>765</v>
      </c>
      <c r="J15" s="6" t="s">
        <v>127</v>
      </c>
      <c r="K15" s="6" t="s">
        <v>20</v>
      </c>
      <c r="L15" s="8" t="s">
        <v>792</v>
      </c>
      <c r="M15" s="8" t="s">
        <v>792</v>
      </c>
      <c r="N15" s="7" t="s">
        <v>127</v>
      </c>
      <c r="O15" s="7" t="s">
        <v>52</v>
      </c>
      <c r="P15" s="39" t="s">
        <v>134</v>
      </c>
      <c r="Q15" s="9">
        <v>0</v>
      </c>
      <c r="R15" s="9">
        <v>0</v>
      </c>
      <c r="S15" s="9">
        <v>0</v>
      </c>
      <c r="T15" s="9" t="s">
        <v>778</v>
      </c>
      <c r="U15" s="9">
        <v>0</v>
      </c>
      <c r="V15" s="9">
        <v>0</v>
      </c>
      <c r="W15" s="9">
        <v>0</v>
      </c>
      <c r="X15" s="9" t="s">
        <v>778</v>
      </c>
      <c r="Y15" s="9" t="s">
        <v>778</v>
      </c>
      <c r="Z15" s="9">
        <v>0</v>
      </c>
      <c r="AA15" s="9">
        <v>0</v>
      </c>
      <c r="AB15" s="10">
        <v>0</v>
      </c>
    </row>
    <row r="16" spans="1:28" ht="163.19999999999999">
      <c r="A16" s="5" t="s">
        <v>135</v>
      </c>
      <c r="B16" s="6" t="s">
        <v>624</v>
      </c>
      <c r="C16" s="7" t="s">
        <v>762</v>
      </c>
      <c r="D16" s="7" t="s">
        <v>123</v>
      </c>
      <c r="E16" s="7" t="s">
        <v>124</v>
      </c>
      <c r="F16" s="7" t="s">
        <v>125</v>
      </c>
      <c r="G16" s="7" t="s">
        <v>672</v>
      </c>
      <c r="H16" s="7" t="s">
        <v>136</v>
      </c>
      <c r="I16" s="7" t="s">
        <v>765</v>
      </c>
      <c r="J16" s="6" t="s">
        <v>37</v>
      </c>
      <c r="K16" s="6" t="s">
        <v>20</v>
      </c>
      <c r="L16" s="8" t="s">
        <v>792</v>
      </c>
      <c r="M16" s="8" t="s">
        <v>792</v>
      </c>
      <c r="N16" s="7" t="s">
        <v>37</v>
      </c>
      <c r="O16" s="7" t="s">
        <v>52</v>
      </c>
      <c r="P16" s="39" t="s">
        <v>137</v>
      </c>
      <c r="Q16" s="9">
        <v>0</v>
      </c>
      <c r="R16" s="9">
        <v>0</v>
      </c>
      <c r="S16" s="9">
        <v>0</v>
      </c>
      <c r="T16" s="9">
        <v>0</v>
      </c>
      <c r="U16" s="9">
        <v>0</v>
      </c>
      <c r="V16" s="9">
        <v>0</v>
      </c>
      <c r="W16" s="9">
        <v>0</v>
      </c>
      <c r="X16" s="9" t="s">
        <v>778</v>
      </c>
      <c r="Y16" s="9" t="s">
        <v>778</v>
      </c>
      <c r="Z16" s="9" t="s">
        <v>778</v>
      </c>
      <c r="AA16" s="9">
        <v>0</v>
      </c>
      <c r="AB16" s="10">
        <v>0</v>
      </c>
    </row>
    <row r="17" spans="1:28" ht="40.799999999999997">
      <c r="A17" s="5" t="s">
        <v>138</v>
      </c>
      <c r="B17" s="6" t="s">
        <v>624</v>
      </c>
      <c r="C17" s="7" t="s">
        <v>139</v>
      </c>
      <c r="D17" s="7" t="s">
        <v>140</v>
      </c>
      <c r="E17" s="7" t="s">
        <v>141</v>
      </c>
      <c r="F17" s="7" t="s">
        <v>142</v>
      </c>
      <c r="G17" s="7" t="s">
        <v>653</v>
      </c>
      <c r="H17" s="7" t="s">
        <v>143</v>
      </c>
      <c r="I17" s="7" t="s">
        <v>765</v>
      </c>
      <c r="J17" s="6" t="s">
        <v>144</v>
      </c>
      <c r="K17" s="6" t="s">
        <v>20</v>
      </c>
      <c r="L17" s="8" t="s">
        <v>793</v>
      </c>
      <c r="M17" s="8" t="s">
        <v>792</v>
      </c>
      <c r="N17" s="7" t="s">
        <v>144</v>
      </c>
      <c r="O17" s="7" t="s">
        <v>145</v>
      </c>
      <c r="P17" s="39" t="s">
        <v>146</v>
      </c>
      <c r="Q17" s="9">
        <v>0</v>
      </c>
      <c r="R17" s="9">
        <v>0</v>
      </c>
      <c r="S17" s="9">
        <v>0</v>
      </c>
      <c r="T17" s="9">
        <v>0</v>
      </c>
      <c r="U17" s="9">
        <v>0</v>
      </c>
      <c r="V17" s="9">
        <v>0</v>
      </c>
      <c r="W17" s="9">
        <v>0</v>
      </c>
      <c r="X17" s="9">
        <v>0</v>
      </c>
      <c r="Y17" s="9">
        <v>0</v>
      </c>
      <c r="Z17" s="9">
        <v>0</v>
      </c>
      <c r="AA17" s="9">
        <v>0</v>
      </c>
      <c r="AB17" s="10" t="s">
        <v>778</v>
      </c>
    </row>
    <row r="18" spans="1:28" ht="51">
      <c r="A18" s="5" t="s">
        <v>147</v>
      </c>
      <c r="B18" s="6" t="s">
        <v>624</v>
      </c>
      <c r="C18" s="7" t="s">
        <v>139</v>
      </c>
      <c r="D18" s="7" t="s">
        <v>140</v>
      </c>
      <c r="E18" s="7" t="s">
        <v>141</v>
      </c>
      <c r="F18" s="7" t="s">
        <v>142</v>
      </c>
      <c r="G18" s="7" t="s">
        <v>653</v>
      </c>
      <c r="H18" s="7" t="s">
        <v>148</v>
      </c>
      <c r="I18" s="7" t="s">
        <v>765</v>
      </c>
      <c r="J18" s="6" t="s">
        <v>149</v>
      </c>
      <c r="K18" s="6" t="s">
        <v>20</v>
      </c>
      <c r="L18" s="8" t="s">
        <v>793</v>
      </c>
      <c r="M18" s="8" t="s">
        <v>793</v>
      </c>
      <c r="N18" s="7" t="s">
        <v>149</v>
      </c>
      <c r="O18" s="7" t="s">
        <v>150</v>
      </c>
      <c r="P18" s="39" t="s">
        <v>151</v>
      </c>
      <c r="Q18" s="9">
        <v>0</v>
      </c>
      <c r="R18" s="9">
        <v>0</v>
      </c>
      <c r="S18" s="9">
        <v>0</v>
      </c>
      <c r="T18" s="9">
        <v>0</v>
      </c>
      <c r="U18" s="9">
        <v>0</v>
      </c>
      <c r="V18" s="9">
        <v>0</v>
      </c>
      <c r="W18" s="9">
        <v>0</v>
      </c>
      <c r="X18" s="9">
        <v>0</v>
      </c>
      <c r="Y18" s="9">
        <v>0</v>
      </c>
      <c r="Z18" s="9">
        <v>0</v>
      </c>
      <c r="AA18" s="9">
        <v>0</v>
      </c>
      <c r="AB18" s="10" t="s">
        <v>778</v>
      </c>
    </row>
    <row r="19" spans="1:28" ht="30.6">
      <c r="A19" s="5" t="s">
        <v>152</v>
      </c>
      <c r="B19" s="6" t="s">
        <v>624</v>
      </c>
      <c r="C19" s="7" t="s">
        <v>139</v>
      </c>
      <c r="D19" s="7" t="s">
        <v>153</v>
      </c>
      <c r="E19" s="7" t="s">
        <v>154</v>
      </c>
      <c r="F19" s="7" t="s">
        <v>155</v>
      </c>
      <c r="G19" s="7" t="s">
        <v>695</v>
      </c>
      <c r="H19" s="7" t="s">
        <v>156</v>
      </c>
      <c r="I19" s="7" t="s">
        <v>765</v>
      </c>
      <c r="J19" s="6" t="s">
        <v>157</v>
      </c>
      <c r="K19" s="6" t="s">
        <v>20</v>
      </c>
      <c r="L19" s="8" t="s">
        <v>793</v>
      </c>
      <c r="M19" s="8" t="s">
        <v>793</v>
      </c>
      <c r="N19" s="7" t="s">
        <v>157</v>
      </c>
      <c r="O19" s="7" t="s">
        <v>158</v>
      </c>
      <c r="P19" s="39" t="s">
        <v>159</v>
      </c>
      <c r="Q19" s="9">
        <v>0</v>
      </c>
      <c r="R19" s="9">
        <v>0</v>
      </c>
      <c r="S19" s="9">
        <v>0</v>
      </c>
      <c r="T19" s="9" t="s">
        <v>778</v>
      </c>
      <c r="U19" s="9">
        <v>0</v>
      </c>
      <c r="V19" s="9" t="s">
        <v>778</v>
      </c>
      <c r="W19" s="9">
        <v>0</v>
      </c>
      <c r="X19" s="9" t="s">
        <v>778</v>
      </c>
      <c r="Y19" s="9" t="s">
        <v>778</v>
      </c>
      <c r="Z19" s="9" t="s">
        <v>778</v>
      </c>
      <c r="AA19" s="9">
        <v>0</v>
      </c>
      <c r="AB19" s="10">
        <v>0</v>
      </c>
    </row>
    <row r="20" spans="1:28" ht="30.6">
      <c r="A20" s="5" t="s">
        <v>160</v>
      </c>
      <c r="B20" s="6" t="s">
        <v>624</v>
      </c>
      <c r="C20" s="7" t="s">
        <v>65</v>
      </c>
      <c r="D20" s="7" t="s">
        <v>161</v>
      </c>
      <c r="E20" s="7" t="s">
        <v>162</v>
      </c>
      <c r="F20" s="7" t="s">
        <v>163</v>
      </c>
      <c r="G20" s="7" t="s">
        <v>668</v>
      </c>
      <c r="H20" s="7" t="s">
        <v>164</v>
      </c>
      <c r="I20" s="7" t="s">
        <v>765</v>
      </c>
      <c r="J20" s="6" t="s">
        <v>165</v>
      </c>
      <c r="K20" s="6" t="s">
        <v>20</v>
      </c>
      <c r="L20" s="8" t="s">
        <v>792</v>
      </c>
      <c r="M20" s="8" t="s">
        <v>792</v>
      </c>
      <c r="N20" s="7" t="s">
        <v>166</v>
      </c>
      <c r="O20" s="7" t="s">
        <v>167</v>
      </c>
      <c r="P20" s="39" t="s">
        <v>168</v>
      </c>
      <c r="Q20" s="9">
        <v>0</v>
      </c>
      <c r="R20" s="9">
        <v>0</v>
      </c>
      <c r="S20" s="9">
        <v>0</v>
      </c>
      <c r="T20" s="9">
        <v>0</v>
      </c>
      <c r="U20" s="9">
        <v>0</v>
      </c>
      <c r="V20" s="9">
        <v>0</v>
      </c>
      <c r="W20" s="9">
        <v>0</v>
      </c>
      <c r="X20" s="9">
        <v>0</v>
      </c>
      <c r="Y20" s="9">
        <v>0</v>
      </c>
      <c r="Z20" s="9">
        <v>0</v>
      </c>
      <c r="AA20" s="9" t="s">
        <v>778</v>
      </c>
      <c r="AB20" s="10">
        <v>0</v>
      </c>
    </row>
    <row r="21" spans="1:28" ht="30.6">
      <c r="A21" s="5" t="s">
        <v>169</v>
      </c>
      <c r="B21" s="6" t="s">
        <v>624</v>
      </c>
      <c r="C21" s="7" t="s">
        <v>65</v>
      </c>
      <c r="D21" s="7" t="s">
        <v>161</v>
      </c>
      <c r="E21" s="7" t="s">
        <v>162</v>
      </c>
      <c r="F21" s="7" t="s">
        <v>163</v>
      </c>
      <c r="G21" s="7" t="s">
        <v>668</v>
      </c>
      <c r="H21" s="7" t="s">
        <v>164</v>
      </c>
      <c r="I21" s="7" t="s">
        <v>765</v>
      </c>
      <c r="J21" s="6" t="s">
        <v>165</v>
      </c>
      <c r="K21" s="6" t="s">
        <v>20</v>
      </c>
      <c r="L21" s="8" t="s">
        <v>792</v>
      </c>
      <c r="M21" s="8" t="s">
        <v>792</v>
      </c>
      <c r="N21" s="7" t="s">
        <v>166</v>
      </c>
      <c r="O21" s="7" t="s">
        <v>170</v>
      </c>
      <c r="P21" s="39" t="s">
        <v>171</v>
      </c>
      <c r="Q21" s="9">
        <v>0</v>
      </c>
      <c r="R21" s="9">
        <v>0</v>
      </c>
      <c r="S21" s="9">
        <v>0</v>
      </c>
      <c r="T21" s="9">
        <v>0</v>
      </c>
      <c r="U21" s="9">
        <v>0</v>
      </c>
      <c r="V21" s="9">
        <v>0</v>
      </c>
      <c r="W21" s="9">
        <v>0</v>
      </c>
      <c r="X21" s="9">
        <v>0</v>
      </c>
      <c r="Y21" s="9">
        <v>0</v>
      </c>
      <c r="Z21" s="9">
        <v>0</v>
      </c>
      <c r="AA21" s="9" t="s">
        <v>778</v>
      </c>
      <c r="AB21" s="10">
        <v>0</v>
      </c>
    </row>
    <row r="22" spans="1:28" ht="30.6">
      <c r="A22" s="5" t="s">
        <v>174</v>
      </c>
      <c r="B22" s="6" t="s">
        <v>624</v>
      </c>
      <c r="C22" s="7" t="s">
        <v>65</v>
      </c>
      <c r="D22" s="7" t="s">
        <v>161</v>
      </c>
      <c r="E22" s="7" t="s">
        <v>162</v>
      </c>
      <c r="F22" s="7" t="s">
        <v>163</v>
      </c>
      <c r="G22" s="7" t="s">
        <v>668</v>
      </c>
      <c r="H22" s="7" t="s">
        <v>175</v>
      </c>
      <c r="I22" s="7" t="s">
        <v>765</v>
      </c>
      <c r="J22" s="6" t="s">
        <v>172</v>
      </c>
      <c r="K22" s="6" t="s">
        <v>20</v>
      </c>
      <c r="L22" s="8" t="s">
        <v>793</v>
      </c>
      <c r="M22" s="8" t="s">
        <v>793</v>
      </c>
      <c r="N22" s="7" t="s">
        <v>172</v>
      </c>
      <c r="O22" s="7" t="s">
        <v>176</v>
      </c>
      <c r="P22" s="39" t="s">
        <v>173</v>
      </c>
      <c r="Q22" s="9">
        <v>0</v>
      </c>
      <c r="R22" s="9">
        <v>0</v>
      </c>
      <c r="S22" s="9">
        <v>0</v>
      </c>
      <c r="T22" s="9" t="s">
        <v>778</v>
      </c>
      <c r="U22" s="9">
        <v>0</v>
      </c>
      <c r="V22" s="9">
        <v>0</v>
      </c>
      <c r="W22" s="9">
        <v>0</v>
      </c>
      <c r="X22" s="9" t="s">
        <v>778</v>
      </c>
      <c r="Y22" s="9" t="s">
        <v>778</v>
      </c>
      <c r="Z22" s="9">
        <v>0</v>
      </c>
      <c r="AA22" s="9">
        <v>0</v>
      </c>
      <c r="AB22" s="10">
        <v>0</v>
      </c>
    </row>
    <row r="23" spans="1:28" ht="30.6">
      <c r="A23" s="5" t="s">
        <v>177</v>
      </c>
      <c r="B23" s="6" t="s">
        <v>624</v>
      </c>
      <c r="C23" s="7" t="s">
        <v>760</v>
      </c>
      <c r="D23" s="7" t="s">
        <v>178</v>
      </c>
      <c r="E23" s="7" t="s">
        <v>179</v>
      </c>
      <c r="F23" s="7" t="s">
        <v>180</v>
      </c>
      <c r="G23" s="7" t="s">
        <v>697</v>
      </c>
      <c r="H23" s="7">
        <v>33170</v>
      </c>
      <c r="I23" s="7" t="s">
        <v>765</v>
      </c>
      <c r="J23" s="6" t="s">
        <v>181</v>
      </c>
      <c r="K23" s="6" t="s">
        <v>20</v>
      </c>
      <c r="L23" s="8" t="s">
        <v>793</v>
      </c>
      <c r="M23" s="8" t="s">
        <v>793</v>
      </c>
      <c r="N23" s="7" t="s">
        <v>181</v>
      </c>
      <c r="O23" s="7" t="s">
        <v>182</v>
      </c>
      <c r="P23" s="39" t="s">
        <v>183</v>
      </c>
      <c r="Q23" s="9" t="s">
        <v>778</v>
      </c>
      <c r="R23" s="9">
        <v>0</v>
      </c>
      <c r="S23" s="9">
        <v>0</v>
      </c>
      <c r="T23" s="9">
        <v>0</v>
      </c>
      <c r="U23" s="9">
        <v>0</v>
      </c>
      <c r="V23" s="9">
        <v>0</v>
      </c>
      <c r="W23" s="9">
        <v>0</v>
      </c>
      <c r="X23" s="9">
        <v>0</v>
      </c>
      <c r="Y23" s="9">
        <v>0</v>
      </c>
      <c r="Z23" s="9">
        <v>0</v>
      </c>
      <c r="AA23" s="9">
        <v>0</v>
      </c>
      <c r="AB23" s="10" t="s">
        <v>778</v>
      </c>
    </row>
    <row r="24" spans="1:28" ht="81.599999999999994">
      <c r="A24" s="5" t="s">
        <v>184</v>
      </c>
      <c r="B24" s="6" t="s">
        <v>624</v>
      </c>
      <c r="C24" s="7" t="s">
        <v>760</v>
      </c>
      <c r="D24" s="7" t="s">
        <v>178</v>
      </c>
      <c r="E24" s="7" t="s">
        <v>179</v>
      </c>
      <c r="F24" s="7" t="s">
        <v>185</v>
      </c>
      <c r="G24" s="7" t="s">
        <v>714</v>
      </c>
      <c r="H24" s="7">
        <v>33400</v>
      </c>
      <c r="I24" s="7" t="s">
        <v>765</v>
      </c>
      <c r="J24" s="6" t="s">
        <v>181</v>
      </c>
      <c r="K24" s="6" t="s">
        <v>20</v>
      </c>
      <c r="L24" s="8" t="s">
        <v>793</v>
      </c>
      <c r="M24" s="8" t="s">
        <v>793</v>
      </c>
      <c r="N24" s="7" t="s">
        <v>181</v>
      </c>
      <c r="O24" s="7" t="s">
        <v>186</v>
      </c>
      <c r="P24" s="39" t="s">
        <v>187</v>
      </c>
      <c r="Q24" s="9">
        <v>0</v>
      </c>
      <c r="R24" s="9" t="s">
        <v>778</v>
      </c>
      <c r="S24" s="9">
        <v>0</v>
      </c>
      <c r="T24" s="9">
        <v>0</v>
      </c>
      <c r="U24" s="9">
        <v>0</v>
      </c>
      <c r="V24" s="9">
        <v>0</v>
      </c>
      <c r="W24" s="9">
        <v>0</v>
      </c>
      <c r="X24" s="9">
        <v>0</v>
      </c>
      <c r="Y24" s="9">
        <v>0</v>
      </c>
      <c r="Z24" s="9">
        <v>0</v>
      </c>
      <c r="AA24" s="9">
        <v>0</v>
      </c>
      <c r="AB24" s="10" t="s">
        <v>778</v>
      </c>
    </row>
    <row r="25" spans="1:28" ht="40.799999999999997">
      <c r="A25" s="5" t="s">
        <v>188</v>
      </c>
      <c r="B25" s="6" t="s">
        <v>624</v>
      </c>
      <c r="C25" s="7" t="s">
        <v>761</v>
      </c>
      <c r="D25" s="7" t="s">
        <v>189</v>
      </c>
      <c r="E25" s="7" t="s">
        <v>190</v>
      </c>
      <c r="F25" s="7" t="s">
        <v>191</v>
      </c>
      <c r="G25" s="7" t="s">
        <v>693</v>
      </c>
      <c r="H25" s="7" t="s">
        <v>192</v>
      </c>
      <c r="I25" s="7" t="s">
        <v>765</v>
      </c>
      <c r="J25" s="6" t="s">
        <v>193</v>
      </c>
      <c r="K25" s="6" t="s">
        <v>20</v>
      </c>
      <c r="L25" s="8" t="s">
        <v>792</v>
      </c>
      <c r="M25" s="8" t="s">
        <v>792</v>
      </c>
      <c r="N25" s="7" t="s">
        <v>194</v>
      </c>
      <c r="O25" s="7" t="s">
        <v>195</v>
      </c>
      <c r="P25" s="39" t="s">
        <v>196</v>
      </c>
      <c r="Q25" s="9">
        <v>0</v>
      </c>
      <c r="R25" s="9">
        <v>0</v>
      </c>
      <c r="S25" s="9">
        <v>0</v>
      </c>
      <c r="T25" s="9" t="s">
        <v>778</v>
      </c>
      <c r="U25" s="9">
        <v>0</v>
      </c>
      <c r="V25" s="9">
        <v>0</v>
      </c>
      <c r="W25" s="9">
        <v>0</v>
      </c>
      <c r="X25" s="9" t="s">
        <v>778</v>
      </c>
      <c r="Y25" s="9" t="s">
        <v>778</v>
      </c>
      <c r="Z25" s="9" t="s">
        <v>778</v>
      </c>
      <c r="AA25" s="9">
        <v>0</v>
      </c>
      <c r="AB25" s="10">
        <v>0</v>
      </c>
    </row>
    <row r="26" spans="1:28" ht="30.6">
      <c r="A26" s="5" t="s">
        <v>200</v>
      </c>
      <c r="B26" s="6" t="s">
        <v>624</v>
      </c>
      <c r="C26" s="7" t="s">
        <v>757</v>
      </c>
      <c r="D26" s="7" t="s">
        <v>197</v>
      </c>
      <c r="E26" s="7" t="s">
        <v>198</v>
      </c>
      <c r="F26" s="7" t="s">
        <v>201</v>
      </c>
      <c r="G26" s="7" t="s">
        <v>676</v>
      </c>
      <c r="H26" s="7" t="s">
        <v>202</v>
      </c>
      <c r="I26" s="7" t="s">
        <v>765</v>
      </c>
      <c r="J26" s="6" t="s">
        <v>199</v>
      </c>
      <c r="K26" s="6" t="s">
        <v>20</v>
      </c>
      <c r="L26" s="8" t="s">
        <v>793</v>
      </c>
      <c r="M26" s="8" t="s">
        <v>793</v>
      </c>
      <c r="N26" s="7" t="s">
        <v>199</v>
      </c>
      <c r="O26" s="7" t="s">
        <v>47</v>
      </c>
      <c r="P26" s="39" t="s">
        <v>203</v>
      </c>
      <c r="Q26" s="9" t="s">
        <v>778</v>
      </c>
      <c r="R26" s="9">
        <v>0</v>
      </c>
      <c r="S26" s="9">
        <v>0</v>
      </c>
      <c r="T26" s="9">
        <v>0</v>
      </c>
      <c r="U26" s="9">
        <v>0</v>
      </c>
      <c r="V26" s="9">
        <v>0</v>
      </c>
      <c r="W26" s="9">
        <v>0</v>
      </c>
      <c r="X26" s="9" t="s">
        <v>778</v>
      </c>
      <c r="Y26" s="9" t="s">
        <v>778</v>
      </c>
      <c r="Z26" s="9">
        <v>0</v>
      </c>
      <c r="AA26" s="9">
        <v>0</v>
      </c>
      <c r="AB26" s="10">
        <v>0</v>
      </c>
    </row>
    <row r="27" spans="1:28" ht="20.399999999999999">
      <c r="A27" s="5" t="s">
        <v>204</v>
      </c>
      <c r="B27" s="6" t="s">
        <v>624</v>
      </c>
      <c r="C27" s="7" t="s">
        <v>757</v>
      </c>
      <c r="D27" s="7" t="s">
        <v>197</v>
      </c>
      <c r="E27" s="7" t="s">
        <v>198</v>
      </c>
      <c r="F27" s="7" t="s">
        <v>205</v>
      </c>
      <c r="G27" s="7" t="s">
        <v>723</v>
      </c>
      <c r="H27" s="7" t="s">
        <v>206</v>
      </c>
      <c r="I27" s="7" t="s">
        <v>654</v>
      </c>
      <c r="J27" s="6" t="s">
        <v>207</v>
      </c>
      <c r="K27" s="6" t="s">
        <v>20</v>
      </c>
      <c r="L27" s="8" t="s">
        <v>792</v>
      </c>
      <c r="M27" s="8" t="s">
        <v>792</v>
      </c>
      <c r="N27" s="7" t="s">
        <v>208</v>
      </c>
      <c r="O27" s="7" t="s">
        <v>209</v>
      </c>
      <c r="P27" s="39" t="s">
        <v>210</v>
      </c>
      <c r="Q27" s="9">
        <v>0</v>
      </c>
      <c r="R27" s="9">
        <v>0</v>
      </c>
      <c r="S27" s="9">
        <v>0</v>
      </c>
      <c r="T27" s="9" t="s">
        <v>778</v>
      </c>
      <c r="U27" s="9">
        <v>0</v>
      </c>
      <c r="V27" s="9">
        <v>0</v>
      </c>
      <c r="W27" s="9">
        <v>0</v>
      </c>
      <c r="X27" s="9" t="s">
        <v>778</v>
      </c>
      <c r="Y27" s="9" t="s">
        <v>778</v>
      </c>
      <c r="Z27" s="9">
        <v>0</v>
      </c>
      <c r="AA27" s="9">
        <v>0</v>
      </c>
      <c r="AB27" s="10">
        <v>0</v>
      </c>
    </row>
    <row r="28" spans="1:28" ht="71.400000000000006">
      <c r="A28" s="5" t="s">
        <v>216</v>
      </c>
      <c r="B28" s="6" t="s">
        <v>624</v>
      </c>
      <c r="C28" s="7" t="s">
        <v>757</v>
      </c>
      <c r="D28" s="7" t="s">
        <v>217</v>
      </c>
      <c r="E28" s="7" t="s">
        <v>218</v>
      </c>
      <c r="F28" s="7" t="s">
        <v>219</v>
      </c>
      <c r="G28" s="7" t="s">
        <v>663</v>
      </c>
      <c r="H28" s="7" t="s">
        <v>220</v>
      </c>
      <c r="I28" s="7" t="s">
        <v>765</v>
      </c>
      <c r="J28" s="6" t="s">
        <v>221</v>
      </c>
      <c r="K28" s="6" t="s">
        <v>20</v>
      </c>
      <c r="L28" s="8" t="s">
        <v>793</v>
      </c>
      <c r="M28" s="8" t="s">
        <v>793</v>
      </c>
      <c r="N28" s="7" t="s">
        <v>222</v>
      </c>
      <c r="O28" s="7" t="s">
        <v>47</v>
      </c>
      <c r="P28" s="39" t="s">
        <v>223</v>
      </c>
      <c r="Q28" s="9" t="s">
        <v>778</v>
      </c>
      <c r="R28" s="9">
        <v>0</v>
      </c>
      <c r="S28" s="9">
        <v>0</v>
      </c>
      <c r="T28" s="9">
        <v>0</v>
      </c>
      <c r="U28" s="9" t="s">
        <v>778</v>
      </c>
      <c r="V28" s="9" t="s">
        <v>778</v>
      </c>
      <c r="W28" s="9">
        <v>0</v>
      </c>
      <c r="X28" s="9" t="s">
        <v>778</v>
      </c>
      <c r="Y28" s="9" t="s">
        <v>778</v>
      </c>
      <c r="Z28" s="9" t="s">
        <v>778</v>
      </c>
      <c r="AA28" s="9" t="s">
        <v>778</v>
      </c>
      <c r="AB28" s="10">
        <v>0</v>
      </c>
    </row>
    <row r="29" spans="1:28" ht="20.399999999999999">
      <c r="A29" s="5" t="s">
        <v>224</v>
      </c>
      <c r="B29" s="6" t="s">
        <v>624</v>
      </c>
      <c r="C29" s="7" t="s">
        <v>757</v>
      </c>
      <c r="D29" s="7" t="s">
        <v>197</v>
      </c>
      <c r="E29" s="7" t="s">
        <v>198</v>
      </c>
      <c r="F29" s="7" t="s">
        <v>201</v>
      </c>
      <c r="G29" s="7" t="s">
        <v>676</v>
      </c>
      <c r="H29" s="7" t="s">
        <v>225</v>
      </c>
      <c r="I29" s="7" t="s">
        <v>765</v>
      </c>
      <c r="J29" s="6" t="s">
        <v>199</v>
      </c>
      <c r="K29" s="6" t="s">
        <v>20</v>
      </c>
      <c r="L29" s="8" t="s">
        <v>793</v>
      </c>
      <c r="M29" s="8" t="s">
        <v>793</v>
      </c>
      <c r="N29" s="7" t="s">
        <v>199</v>
      </c>
      <c r="O29" s="7" t="s">
        <v>47</v>
      </c>
      <c r="P29" s="39" t="s">
        <v>226</v>
      </c>
      <c r="Q29" s="9" t="s">
        <v>778</v>
      </c>
      <c r="R29" s="9">
        <v>0</v>
      </c>
      <c r="S29" s="9">
        <v>0</v>
      </c>
      <c r="T29" s="9">
        <v>0</v>
      </c>
      <c r="U29" s="9">
        <v>0</v>
      </c>
      <c r="V29" s="9">
        <v>0</v>
      </c>
      <c r="W29" s="9">
        <v>0</v>
      </c>
      <c r="X29" s="9">
        <v>0</v>
      </c>
      <c r="Y29" s="9">
        <v>0</v>
      </c>
      <c r="Z29" s="9">
        <v>0</v>
      </c>
      <c r="AA29" s="9" t="s">
        <v>778</v>
      </c>
      <c r="AB29" s="10">
        <v>0</v>
      </c>
    </row>
    <row r="30" spans="1:28" ht="61.2">
      <c r="A30" s="5" t="s">
        <v>231</v>
      </c>
      <c r="B30" s="6" t="s">
        <v>624</v>
      </c>
      <c r="C30" s="7" t="s">
        <v>757</v>
      </c>
      <c r="D30" s="7" t="s">
        <v>217</v>
      </c>
      <c r="E30" s="7" t="s">
        <v>218</v>
      </c>
      <c r="F30" s="7" t="s">
        <v>219</v>
      </c>
      <c r="G30" s="7" t="s">
        <v>663</v>
      </c>
      <c r="H30" s="7" t="s">
        <v>232</v>
      </c>
      <c r="I30" s="7" t="s">
        <v>765</v>
      </c>
      <c r="J30" s="6" t="s">
        <v>230</v>
      </c>
      <c r="K30" s="6" t="s">
        <v>20</v>
      </c>
      <c r="L30" s="8" t="s">
        <v>792</v>
      </c>
      <c r="M30" s="8" t="s">
        <v>792</v>
      </c>
      <c r="N30" s="7" t="s">
        <v>230</v>
      </c>
      <c r="O30" s="7" t="s">
        <v>233</v>
      </c>
      <c r="P30" s="39" t="s">
        <v>234</v>
      </c>
      <c r="Q30" s="9" t="s">
        <v>778</v>
      </c>
      <c r="R30" s="9">
        <v>0</v>
      </c>
      <c r="S30" s="9">
        <v>0</v>
      </c>
      <c r="T30" s="9" t="s">
        <v>778</v>
      </c>
      <c r="U30" s="9">
        <v>0</v>
      </c>
      <c r="V30" s="9">
        <v>0</v>
      </c>
      <c r="W30" s="9">
        <v>0</v>
      </c>
      <c r="X30" s="9" t="s">
        <v>778</v>
      </c>
      <c r="Y30" s="9" t="s">
        <v>778</v>
      </c>
      <c r="Z30" s="9">
        <v>0</v>
      </c>
      <c r="AA30" s="9">
        <v>0</v>
      </c>
      <c r="AB30" s="10">
        <v>0</v>
      </c>
    </row>
    <row r="31" spans="1:28" ht="61.2">
      <c r="A31" s="5" t="s">
        <v>239</v>
      </c>
      <c r="B31" s="6" t="s">
        <v>624</v>
      </c>
      <c r="C31" s="7" t="s">
        <v>761</v>
      </c>
      <c r="D31" s="7" t="s">
        <v>235</v>
      </c>
      <c r="E31" s="7" t="s">
        <v>236</v>
      </c>
      <c r="F31" s="7" t="s">
        <v>237</v>
      </c>
      <c r="G31" s="7" t="s">
        <v>690</v>
      </c>
      <c r="H31" s="7" t="s">
        <v>240</v>
      </c>
      <c r="I31" s="7" t="s">
        <v>765</v>
      </c>
      <c r="J31" s="6" t="s">
        <v>238</v>
      </c>
      <c r="K31" s="6" t="s">
        <v>20</v>
      </c>
      <c r="L31" s="8" t="s">
        <v>793</v>
      </c>
      <c r="M31" s="8" t="s">
        <v>793</v>
      </c>
      <c r="N31" s="7" t="s">
        <v>238</v>
      </c>
      <c r="O31" s="7" t="s">
        <v>241</v>
      </c>
      <c r="P31" s="39" t="s">
        <v>242</v>
      </c>
      <c r="Q31" s="9">
        <v>0</v>
      </c>
      <c r="R31" s="9">
        <v>0</v>
      </c>
      <c r="S31" s="9">
        <v>0</v>
      </c>
      <c r="T31" s="9" t="s">
        <v>778</v>
      </c>
      <c r="U31" s="9">
        <v>0</v>
      </c>
      <c r="V31" s="9">
        <v>0</v>
      </c>
      <c r="W31" s="9">
        <v>0</v>
      </c>
      <c r="X31" s="9" t="s">
        <v>778</v>
      </c>
      <c r="Y31" s="9" t="s">
        <v>778</v>
      </c>
      <c r="Z31" s="9">
        <v>0</v>
      </c>
      <c r="AA31" s="9">
        <v>0</v>
      </c>
      <c r="AB31" s="10">
        <v>0</v>
      </c>
    </row>
    <row r="32" spans="1:28" ht="61.2">
      <c r="A32" s="5" t="s">
        <v>243</v>
      </c>
      <c r="B32" s="6" t="s">
        <v>624</v>
      </c>
      <c r="C32" s="7" t="s">
        <v>761</v>
      </c>
      <c r="D32" s="7" t="s">
        <v>235</v>
      </c>
      <c r="E32" s="7" t="s">
        <v>236</v>
      </c>
      <c r="F32" s="7" t="s">
        <v>237</v>
      </c>
      <c r="G32" s="7" t="s">
        <v>690</v>
      </c>
      <c r="H32" s="7" t="s">
        <v>244</v>
      </c>
      <c r="I32" s="7" t="s">
        <v>765</v>
      </c>
      <c r="J32" s="6" t="s">
        <v>238</v>
      </c>
      <c r="K32" s="6" t="s">
        <v>20</v>
      </c>
      <c r="L32" s="8" t="s">
        <v>793</v>
      </c>
      <c r="M32" s="8" t="s">
        <v>793</v>
      </c>
      <c r="N32" s="7" t="s">
        <v>238</v>
      </c>
      <c r="O32" s="7" t="s">
        <v>776</v>
      </c>
      <c r="P32" s="39" t="s">
        <v>245</v>
      </c>
      <c r="Q32" s="9">
        <v>0</v>
      </c>
      <c r="R32" s="9">
        <v>0</v>
      </c>
      <c r="S32" s="9">
        <v>0</v>
      </c>
      <c r="T32" s="9" t="s">
        <v>778</v>
      </c>
      <c r="U32" s="9">
        <v>0</v>
      </c>
      <c r="V32" s="9">
        <v>0</v>
      </c>
      <c r="W32" s="9">
        <v>0</v>
      </c>
      <c r="X32" s="9" t="s">
        <v>778</v>
      </c>
      <c r="Y32" s="9" t="s">
        <v>778</v>
      </c>
      <c r="Z32" s="9">
        <v>0</v>
      </c>
      <c r="AA32" s="9">
        <v>0</v>
      </c>
      <c r="AB32" s="10">
        <v>0</v>
      </c>
    </row>
    <row r="33" spans="1:28" ht="40.799999999999997">
      <c r="A33" s="5" t="s">
        <v>246</v>
      </c>
      <c r="B33" s="6" t="s">
        <v>624</v>
      </c>
      <c r="C33" s="7" t="s">
        <v>761</v>
      </c>
      <c r="D33" s="7" t="s">
        <v>235</v>
      </c>
      <c r="E33" s="7" t="s">
        <v>236</v>
      </c>
      <c r="F33" s="7" t="s">
        <v>237</v>
      </c>
      <c r="G33" s="7" t="s">
        <v>690</v>
      </c>
      <c r="H33" s="7" t="s">
        <v>247</v>
      </c>
      <c r="I33" s="7" t="s">
        <v>765</v>
      </c>
      <c r="J33" s="6" t="s">
        <v>238</v>
      </c>
      <c r="K33" s="6" t="s">
        <v>20</v>
      </c>
      <c r="L33" s="8" t="s">
        <v>793</v>
      </c>
      <c r="M33" s="8" t="s">
        <v>793</v>
      </c>
      <c r="N33" s="7" t="s">
        <v>238</v>
      </c>
      <c r="O33" s="7" t="s">
        <v>248</v>
      </c>
      <c r="P33" s="39" t="s">
        <v>249</v>
      </c>
      <c r="Q33" s="9">
        <v>0</v>
      </c>
      <c r="R33" s="9" t="s">
        <v>778</v>
      </c>
      <c r="S33" s="9">
        <v>0</v>
      </c>
      <c r="T33" s="9" t="s">
        <v>778</v>
      </c>
      <c r="U33" s="9">
        <v>0</v>
      </c>
      <c r="V33" s="9">
        <v>0</v>
      </c>
      <c r="W33" s="9">
        <v>0</v>
      </c>
      <c r="X33" s="9">
        <v>0</v>
      </c>
      <c r="Y33" s="9">
        <v>0</v>
      </c>
      <c r="Z33" s="9">
        <v>0</v>
      </c>
      <c r="AA33" s="9">
        <v>0</v>
      </c>
      <c r="AB33" s="10">
        <v>0</v>
      </c>
    </row>
    <row r="34" spans="1:28" ht="30.6">
      <c r="A34" s="5" t="s">
        <v>250</v>
      </c>
      <c r="B34" s="6" t="s">
        <v>624</v>
      </c>
      <c r="C34" s="7" t="s">
        <v>761</v>
      </c>
      <c r="D34" s="7" t="s">
        <v>189</v>
      </c>
      <c r="E34" s="7" t="s">
        <v>190</v>
      </c>
      <c r="F34" s="7" t="s">
        <v>191</v>
      </c>
      <c r="G34" s="7" t="s">
        <v>693</v>
      </c>
      <c r="H34" s="7" t="s">
        <v>251</v>
      </c>
      <c r="I34" s="7" t="s">
        <v>765</v>
      </c>
      <c r="J34" s="6" t="s">
        <v>252</v>
      </c>
      <c r="K34" s="6" t="s">
        <v>20</v>
      </c>
      <c r="L34" s="8" t="s">
        <v>793</v>
      </c>
      <c r="M34" s="8" t="s">
        <v>793</v>
      </c>
      <c r="N34" s="7" t="s">
        <v>253</v>
      </c>
      <c r="O34" s="7" t="s">
        <v>254</v>
      </c>
      <c r="P34" s="39" t="s">
        <v>255</v>
      </c>
      <c r="Q34" s="9">
        <v>0</v>
      </c>
      <c r="R34" s="9" t="s">
        <v>778</v>
      </c>
      <c r="S34" s="9" t="s">
        <v>778</v>
      </c>
      <c r="T34" s="9">
        <v>0</v>
      </c>
      <c r="U34" s="9">
        <v>0</v>
      </c>
      <c r="V34" s="9">
        <v>0</v>
      </c>
      <c r="W34" s="9">
        <v>0</v>
      </c>
      <c r="X34" s="9" t="s">
        <v>778</v>
      </c>
      <c r="Y34" s="9" t="s">
        <v>778</v>
      </c>
      <c r="Z34" s="9">
        <v>0</v>
      </c>
      <c r="AA34" s="9">
        <v>0</v>
      </c>
      <c r="AB34" s="10">
        <v>0</v>
      </c>
    </row>
    <row r="35" spans="1:28" ht="30.6">
      <c r="A35" s="5" t="s">
        <v>256</v>
      </c>
      <c r="B35" s="6" t="s">
        <v>624</v>
      </c>
      <c r="C35" s="7" t="s">
        <v>761</v>
      </c>
      <c r="D35" s="7" t="s">
        <v>189</v>
      </c>
      <c r="E35" s="7" t="s">
        <v>190</v>
      </c>
      <c r="F35" s="7" t="s">
        <v>191</v>
      </c>
      <c r="G35" s="7" t="s">
        <v>693</v>
      </c>
      <c r="H35" s="7" t="s">
        <v>257</v>
      </c>
      <c r="I35" s="7" t="s">
        <v>765</v>
      </c>
      <c r="J35" s="6" t="s">
        <v>252</v>
      </c>
      <c r="K35" s="6" t="s">
        <v>20</v>
      </c>
      <c r="L35" s="8" t="s">
        <v>793</v>
      </c>
      <c r="M35" s="8" t="s">
        <v>793</v>
      </c>
      <c r="N35" s="7" t="s">
        <v>253</v>
      </c>
      <c r="O35" s="7" t="s">
        <v>258</v>
      </c>
      <c r="P35" s="39" t="s">
        <v>259</v>
      </c>
      <c r="Q35" s="9">
        <v>0</v>
      </c>
      <c r="R35" s="9">
        <v>0</v>
      </c>
      <c r="S35" s="9" t="s">
        <v>778</v>
      </c>
      <c r="T35" s="9">
        <v>0</v>
      </c>
      <c r="U35" s="9">
        <v>0</v>
      </c>
      <c r="V35" s="9">
        <v>0</v>
      </c>
      <c r="W35" s="9">
        <v>0</v>
      </c>
      <c r="X35" s="9" t="s">
        <v>778</v>
      </c>
      <c r="Y35" s="9" t="s">
        <v>778</v>
      </c>
      <c r="Z35" s="9" t="s">
        <v>778</v>
      </c>
      <c r="AA35" s="9">
        <v>0</v>
      </c>
      <c r="AB35" s="10">
        <v>0</v>
      </c>
    </row>
    <row r="36" spans="1:28" ht="30.6">
      <c r="A36" s="5" t="s">
        <v>262</v>
      </c>
      <c r="B36" s="6" t="s">
        <v>624</v>
      </c>
      <c r="C36" s="7" t="s">
        <v>761</v>
      </c>
      <c r="D36" s="7" t="s">
        <v>235</v>
      </c>
      <c r="E36" s="7" t="s">
        <v>236</v>
      </c>
      <c r="F36" s="7" t="s">
        <v>237</v>
      </c>
      <c r="G36" s="7" t="s">
        <v>690</v>
      </c>
      <c r="H36" s="7" t="s">
        <v>263</v>
      </c>
      <c r="I36" s="7" t="s">
        <v>765</v>
      </c>
      <c r="J36" s="6" t="s">
        <v>264</v>
      </c>
      <c r="K36" s="6" t="s">
        <v>20</v>
      </c>
      <c r="L36" s="8" t="s">
        <v>792</v>
      </c>
      <c r="M36" s="8" t="s">
        <v>792</v>
      </c>
      <c r="N36" s="7" t="s">
        <v>264</v>
      </c>
      <c r="O36" s="7" t="s">
        <v>265</v>
      </c>
      <c r="P36" s="39" t="s">
        <v>266</v>
      </c>
      <c r="Q36" s="9" t="s">
        <v>778</v>
      </c>
      <c r="R36" s="9">
        <v>0</v>
      </c>
      <c r="S36" s="9">
        <v>0</v>
      </c>
      <c r="T36" s="9">
        <v>0</v>
      </c>
      <c r="U36" s="9">
        <v>0</v>
      </c>
      <c r="V36" s="9">
        <v>0</v>
      </c>
      <c r="W36" s="9">
        <v>0</v>
      </c>
      <c r="X36" s="9">
        <v>0</v>
      </c>
      <c r="Y36" s="9">
        <v>0</v>
      </c>
      <c r="Z36" s="9">
        <v>0</v>
      </c>
      <c r="AA36" s="9">
        <v>0</v>
      </c>
      <c r="AB36" s="10" t="s">
        <v>778</v>
      </c>
    </row>
    <row r="37" spans="1:28" ht="20.399999999999999">
      <c r="A37" s="5" t="s">
        <v>267</v>
      </c>
      <c r="B37" s="6" t="s">
        <v>624</v>
      </c>
      <c r="C37" s="7" t="s">
        <v>761</v>
      </c>
      <c r="D37" s="7" t="s">
        <v>235</v>
      </c>
      <c r="E37" s="7" t="s">
        <v>236</v>
      </c>
      <c r="F37" s="7" t="s">
        <v>237</v>
      </c>
      <c r="G37" s="7" t="s">
        <v>690</v>
      </c>
      <c r="H37" s="7">
        <v>13009</v>
      </c>
      <c r="I37" s="7" t="s">
        <v>765</v>
      </c>
      <c r="J37" s="6" t="s">
        <v>268</v>
      </c>
      <c r="K37" s="6" t="s">
        <v>20</v>
      </c>
      <c r="L37" s="8" t="s">
        <v>793</v>
      </c>
      <c r="M37" s="8" t="s">
        <v>793</v>
      </c>
      <c r="N37" s="7" t="s">
        <v>268</v>
      </c>
      <c r="O37" s="7" t="s">
        <v>269</v>
      </c>
      <c r="P37" s="39" t="s">
        <v>270</v>
      </c>
      <c r="Q37" s="9">
        <v>0</v>
      </c>
      <c r="R37" s="9">
        <v>0</v>
      </c>
      <c r="S37" s="9">
        <v>0</v>
      </c>
      <c r="T37" s="9">
        <v>0</v>
      </c>
      <c r="U37" s="9">
        <v>0</v>
      </c>
      <c r="V37" s="9">
        <v>0</v>
      </c>
      <c r="W37" s="9">
        <v>0</v>
      </c>
      <c r="X37" s="9">
        <v>0</v>
      </c>
      <c r="Y37" s="9">
        <v>0</v>
      </c>
      <c r="Z37" s="9">
        <v>0</v>
      </c>
      <c r="AA37" s="9">
        <v>0</v>
      </c>
      <c r="AB37" s="10" t="s">
        <v>778</v>
      </c>
    </row>
    <row r="38" spans="1:28" ht="81.599999999999994">
      <c r="A38" s="5" t="s">
        <v>632</v>
      </c>
      <c r="B38" s="6" t="s">
        <v>638</v>
      </c>
      <c r="C38" s="7" t="s">
        <v>15</v>
      </c>
      <c r="D38" s="7" t="s">
        <v>271</v>
      </c>
      <c r="E38" s="7" t="s">
        <v>272</v>
      </c>
      <c r="F38" s="7" t="s">
        <v>102</v>
      </c>
      <c r="G38" s="7" t="s">
        <v>671</v>
      </c>
      <c r="H38" s="7" t="s">
        <v>736</v>
      </c>
      <c r="I38" s="7" t="s">
        <v>765</v>
      </c>
      <c r="J38" s="6" t="s">
        <v>273</v>
      </c>
      <c r="K38" s="6" t="s">
        <v>20</v>
      </c>
      <c r="L38" s="8" t="s">
        <v>792</v>
      </c>
      <c r="M38" s="8" t="s">
        <v>792</v>
      </c>
      <c r="N38" s="7" t="s">
        <v>274</v>
      </c>
      <c r="O38" s="7" t="s">
        <v>275</v>
      </c>
      <c r="P38" s="39" t="s">
        <v>737</v>
      </c>
      <c r="Q38" s="9" t="s">
        <v>778</v>
      </c>
      <c r="R38" s="9">
        <v>0</v>
      </c>
      <c r="S38" s="9">
        <v>0</v>
      </c>
      <c r="T38" s="9">
        <v>0</v>
      </c>
      <c r="U38" s="9">
        <v>0</v>
      </c>
      <c r="V38" s="9">
        <v>0</v>
      </c>
      <c r="W38" s="9">
        <v>0</v>
      </c>
      <c r="X38" s="9">
        <v>0</v>
      </c>
      <c r="Y38" s="9">
        <v>0</v>
      </c>
      <c r="Z38" s="9">
        <v>0</v>
      </c>
      <c r="AA38" s="9">
        <v>0</v>
      </c>
      <c r="AB38" s="10">
        <v>0</v>
      </c>
    </row>
    <row r="39" spans="1:28" ht="20.399999999999999">
      <c r="A39" s="5" t="s">
        <v>634</v>
      </c>
      <c r="B39" s="6" t="s">
        <v>638</v>
      </c>
      <c r="C39" s="7" t="s">
        <v>15</v>
      </c>
      <c r="D39" s="7" t="s">
        <v>271</v>
      </c>
      <c r="E39" s="7" t="s">
        <v>272</v>
      </c>
      <c r="F39" s="7" t="s">
        <v>277</v>
      </c>
      <c r="G39" s="7" t="s">
        <v>647</v>
      </c>
      <c r="H39" s="7" t="s">
        <v>743</v>
      </c>
      <c r="I39" s="7" t="s">
        <v>765</v>
      </c>
      <c r="J39" s="6" t="s">
        <v>744</v>
      </c>
      <c r="K39" s="6" t="s">
        <v>20</v>
      </c>
      <c r="L39" s="8" t="s">
        <v>792</v>
      </c>
      <c r="M39" s="8" t="s">
        <v>792</v>
      </c>
      <c r="N39" s="7" t="s">
        <v>276</v>
      </c>
      <c r="O39" s="7" t="s">
        <v>644</v>
      </c>
      <c r="P39" s="39" t="s">
        <v>745</v>
      </c>
      <c r="Q39" s="9">
        <v>0</v>
      </c>
      <c r="R39" s="9">
        <v>0</v>
      </c>
      <c r="S39" s="9">
        <v>0</v>
      </c>
      <c r="T39" s="9" t="s">
        <v>778</v>
      </c>
      <c r="U39" s="9">
        <v>0</v>
      </c>
      <c r="V39" s="9">
        <v>0</v>
      </c>
      <c r="W39" s="9">
        <v>0</v>
      </c>
      <c r="X39" s="9" t="s">
        <v>778</v>
      </c>
      <c r="Y39" s="9" t="s">
        <v>778</v>
      </c>
      <c r="Z39" s="9">
        <v>0</v>
      </c>
      <c r="AA39" s="9">
        <v>0</v>
      </c>
      <c r="AB39" s="10">
        <v>0</v>
      </c>
    </row>
    <row r="40" spans="1:28" ht="71.400000000000006">
      <c r="A40" s="5" t="s">
        <v>629</v>
      </c>
      <c r="B40" s="6" t="s">
        <v>638</v>
      </c>
      <c r="C40" s="7" t="s">
        <v>15</v>
      </c>
      <c r="D40" s="7" t="s">
        <v>649</v>
      </c>
      <c r="E40" s="7" t="s">
        <v>650</v>
      </c>
      <c r="F40" s="7" t="s">
        <v>651</v>
      </c>
      <c r="G40" s="7" t="s">
        <v>652</v>
      </c>
      <c r="H40" s="7" t="s">
        <v>725</v>
      </c>
      <c r="I40" s="7" t="s">
        <v>765</v>
      </c>
      <c r="J40" s="6" t="s">
        <v>726</v>
      </c>
      <c r="K40" s="6" t="s">
        <v>20</v>
      </c>
      <c r="L40" s="8" t="s">
        <v>792</v>
      </c>
      <c r="M40" s="8" t="s">
        <v>792</v>
      </c>
      <c r="N40" s="7" t="s">
        <v>727</v>
      </c>
      <c r="O40" s="7" t="s">
        <v>728</v>
      </c>
      <c r="P40" s="39" t="s">
        <v>729</v>
      </c>
      <c r="Q40" s="9">
        <v>0</v>
      </c>
      <c r="R40" s="9">
        <v>0</v>
      </c>
      <c r="S40" s="9">
        <v>0</v>
      </c>
      <c r="T40" s="9">
        <v>0</v>
      </c>
      <c r="U40" s="9">
        <v>0</v>
      </c>
      <c r="V40" s="9">
        <v>0</v>
      </c>
      <c r="W40" s="9">
        <v>0</v>
      </c>
      <c r="X40" s="9">
        <v>0</v>
      </c>
      <c r="Y40" s="9">
        <v>0</v>
      </c>
      <c r="Z40" s="9">
        <v>0</v>
      </c>
      <c r="AA40" s="9">
        <v>0</v>
      </c>
      <c r="AB40" s="10" t="s">
        <v>778</v>
      </c>
    </row>
    <row r="41" spans="1:28" ht="30.6">
      <c r="A41" s="5" t="s">
        <v>633</v>
      </c>
      <c r="B41" s="6" t="s">
        <v>638</v>
      </c>
      <c r="C41" s="7" t="s">
        <v>15</v>
      </c>
      <c r="D41" s="7" t="s">
        <v>302</v>
      </c>
      <c r="E41" s="7" t="s">
        <v>303</v>
      </c>
      <c r="F41" s="7" t="s">
        <v>314</v>
      </c>
      <c r="G41" s="7" t="s">
        <v>707</v>
      </c>
      <c r="H41" s="7" t="s">
        <v>738</v>
      </c>
      <c r="I41" s="7" t="s">
        <v>765</v>
      </c>
      <c r="J41" s="6" t="s">
        <v>740</v>
      </c>
      <c r="K41" s="6" t="s">
        <v>20</v>
      </c>
      <c r="L41" s="8" t="s">
        <v>792</v>
      </c>
      <c r="M41" s="8" t="s">
        <v>792</v>
      </c>
      <c r="N41" s="7" t="s">
        <v>739</v>
      </c>
      <c r="O41" s="7" t="s">
        <v>741</v>
      </c>
      <c r="P41" s="39" t="s">
        <v>742</v>
      </c>
      <c r="Q41" s="9">
        <v>0</v>
      </c>
      <c r="R41" s="9">
        <v>0</v>
      </c>
      <c r="S41" s="9">
        <v>0</v>
      </c>
      <c r="T41" s="9" t="s">
        <v>778</v>
      </c>
      <c r="U41" s="9" t="s">
        <v>778</v>
      </c>
      <c r="V41" s="9">
        <v>0</v>
      </c>
      <c r="W41" s="9">
        <v>0</v>
      </c>
      <c r="X41" s="9" t="s">
        <v>778</v>
      </c>
      <c r="Y41" s="9" t="s">
        <v>778</v>
      </c>
      <c r="Z41" s="9">
        <v>0</v>
      </c>
      <c r="AA41" s="9">
        <v>0</v>
      </c>
      <c r="AB41" s="10">
        <v>0</v>
      </c>
    </row>
    <row r="42" spans="1:28" ht="30.6">
      <c r="A42" s="5" t="s">
        <v>284</v>
      </c>
      <c r="B42" s="6" t="s">
        <v>624</v>
      </c>
      <c r="C42" s="7" t="s">
        <v>15</v>
      </c>
      <c r="D42" s="7" t="s">
        <v>38</v>
      </c>
      <c r="E42" s="7" t="s">
        <v>39</v>
      </c>
      <c r="F42" s="7" t="s">
        <v>38</v>
      </c>
      <c r="G42" s="7" t="s">
        <v>643</v>
      </c>
      <c r="H42" s="7">
        <v>75015</v>
      </c>
      <c r="I42" s="7" t="s">
        <v>640</v>
      </c>
      <c r="J42" s="6" t="s">
        <v>285</v>
      </c>
      <c r="K42" s="6" t="s">
        <v>18</v>
      </c>
      <c r="L42" s="8" t="s">
        <v>793</v>
      </c>
      <c r="M42" s="8" t="s">
        <v>793</v>
      </c>
      <c r="N42" s="7" t="s">
        <v>286</v>
      </c>
      <c r="O42" s="7" t="s">
        <v>287</v>
      </c>
      <c r="P42" s="39" t="s">
        <v>288</v>
      </c>
      <c r="Q42" s="9" t="s">
        <v>778</v>
      </c>
      <c r="R42" s="9" t="s">
        <v>778</v>
      </c>
      <c r="S42" s="9">
        <v>0</v>
      </c>
      <c r="T42" s="9" t="s">
        <v>778</v>
      </c>
      <c r="U42" s="9">
        <v>0</v>
      </c>
      <c r="V42" s="9">
        <v>0</v>
      </c>
      <c r="W42" s="9">
        <v>0</v>
      </c>
      <c r="X42" s="9">
        <v>0</v>
      </c>
      <c r="Y42" s="9">
        <v>0</v>
      </c>
      <c r="Z42" s="9">
        <v>0</v>
      </c>
      <c r="AA42" s="9">
        <v>0</v>
      </c>
      <c r="AB42" s="10">
        <v>0</v>
      </c>
    </row>
    <row r="43" spans="1:28" ht="71.400000000000006">
      <c r="A43" s="5" t="s">
        <v>289</v>
      </c>
      <c r="B43" s="6" t="s">
        <v>624</v>
      </c>
      <c r="C43" s="7" t="s">
        <v>762</v>
      </c>
      <c r="D43" s="7" t="s">
        <v>123</v>
      </c>
      <c r="E43" s="7" t="s">
        <v>124</v>
      </c>
      <c r="F43" s="7" t="s">
        <v>125</v>
      </c>
      <c r="G43" s="7" t="s">
        <v>672</v>
      </c>
      <c r="H43" s="7" t="s">
        <v>290</v>
      </c>
      <c r="I43" s="7" t="s">
        <v>654</v>
      </c>
      <c r="J43" s="6" t="s">
        <v>291</v>
      </c>
      <c r="K43" s="6" t="s">
        <v>18</v>
      </c>
      <c r="L43" s="8" t="s">
        <v>793</v>
      </c>
      <c r="M43" s="8" t="s">
        <v>793</v>
      </c>
      <c r="N43" s="7" t="s">
        <v>292</v>
      </c>
      <c r="O43" s="7" t="s">
        <v>293</v>
      </c>
      <c r="P43" s="39" t="s">
        <v>294</v>
      </c>
      <c r="Q43" s="9" t="s">
        <v>778</v>
      </c>
      <c r="R43" s="9" t="s">
        <v>778</v>
      </c>
      <c r="S43" s="9">
        <v>0</v>
      </c>
      <c r="T43" s="9">
        <v>0</v>
      </c>
      <c r="U43" s="9">
        <v>0</v>
      </c>
      <c r="V43" s="9">
        <v>0</v>
      </c>
      <c r="W43" s="9">
        <v>0</v>
      </c>
      <c r="X43" s="9">
        <v>0</v>
      </c>
      <c r="Y43" s="9">
        <v>0</v>
      </c>
      <c r="Z43" s="9">
        <v>0</v>
      </c>
      <c r="AA43" s="9">
        <v>0</v>
      </c>
      <c r="AB43" s="10">
        <v>0</v>
      </c>
    </row>
    <row r="44" spans="1:28" ht="91.8">
      <c r="A44" s="5" t="s">
        <v>295</v>
      </c>
      <c r="B44" s="6" t="s">
        <v>624</v>
      </c>
      <c r="C44" s="7" t="s">
        <v>15</v>
      </c>
      <c r="D44" s="7" t="s">
        <v>271</v>
      </c>
      <c r="E44" s="7" t="s">
        <v>272</v>
      </c>
      <c r="F44" s="7" t="s">
        <v>102</v>
      </c>
      <c r="G44" s="7" t="s">
        <v>671</v>
      </c>
      <c r="H44" s="7" t="s">
        <v>296</v>
      </c>
      <c r="I44" s="7" t="s">
        <v>764</v>
      </c>
      <c r="J44" s="6" t="s">
        <v>297</v>
      </c>
      <c r="K44" s="6" t="s">
        <v>18</v>
      </c>
      <c r="L44" s="8" t="s">
        <v>793</v>
      </c>
      <c r="M44" s="8" t="s">
        <v>793</v>
      </c>
      <c r="N44" s="7" t="s">
        <v>297</v>
      </c>
      <c r="O44" s="7" t="s">
        <v>298</v>
      </c>
      <c r="P44" s="39" t="s">
        <v>299</v>
      </c>
      <c r="Q44" s="9" t="s">
        <v>778</v>
      </c>
      <c r="R44" s="9">
        <v>0</v>
      </c>
      <c r="S44" s="9">
        <v>0</v>
      </c>
      <c r="T44" s="9">
        <v>0</v>
      </c>
      <c r="U44" s="9">
        <v>0</v>
      </c>
      <c r="V44" s="9">
        <v>0</v>
      </c>
      <c r="W44" s="9">
        <v>0</v>
      </c>
      <c r="X44" s="9" t="s">
        <v>778</v>
      </c>
      <c r="Y44" s="9" t="s">
        <v>778</v>
      </c>
      <c r="Z44" s="9">
        <v>0</v>
      </c>
      <c r="AA44" s="9" t="s">
        <v>778</v>
      </c>
      <c r="AB44" s="10">
        <v>0</v>
      </c>
    </row>
    <row r="45" spans="1:28" ht="51">
      <c r="A45" s="5" t="s">
        <v>304</v>
      </c>
      <c r="B45" s="6" t="s">
        <v>624</v>
      </c>
      <c r="C45" s="7" t="s">
        <v>592</v>
      </c>
      <c r="D45" s="7" t="s">
        <v>773</v>
      </c>
      <c r="E45" s="7" t="s">
        <v>774</v>
      </c>
      <c r="F45" s="7" t="s">
        <v>306</v>
      </c>
      <c r="G45" s="7" t="s">
        <v>775</v>
      </c>
      <c r="H45" s="7" t="s">
        <v>307</v>
      </c>
      <c r="I45" s="7" t="s">
        <v>640</v>
      </c>
      <c r="J45" s="6" t="s">
        <v>308</v>
      </c>
      <c r="K45" s="6" t="s">
        <v>18</v>
      </c>
      <c r="L45" s="8" t="s">
        <v>793</v>
      </c>
      <c r="M45" s="8" t="s">
        <v>793</v>
      </c>
      <c r="N45" s="7" t="s">
        <v>309</v>
      </c>
      <c r="O45" s="7" t="s">
        <v>310</v>
      </c>
      <c r="P45" s="39" t="s">
        <v>311</v>
      </c>
      <c r="Q45" s="9">
        <v>0</v>
      </c>
      <c r="R45" s="9" t="s">
        <v>778</v>
      </c>
      <c r="S45" s="9">
        <v>0</v>
      </c>
      <c r="T45" s="9">
        <v>0</v>
      </c>
      <c r="U45" s="9">
        <v>0</v>
      </c>
      <c r="V45" s="9">
        <v>0</v>
      </c>
      <c r="W45" s="9">
        <v>0</v>
      </c>
      <c r="X45" s="9">
        <v>0</v>
      </c>
      <c r="Y45" s="9">
        <v>0</v>
      </c>
      <c r="Z45" s="9">
        <v>0</v>
      </c>
      <c r="AA45" s="9">
        <v>0</v>
      </c>
      <c r="AB45" s="10">
        <v>0</v>
      </c>
    </row>
    <row r="46" spans="1:28" ht="20.399999999999999">
      <c r="A46" s="5" t="s">
        <v>313</v>
      </c>
      <c r="B46" s="6" t="s">
        <v>624</v>
      </c>
      <c r="C46" s="7" t="s">
        <v>15</v>
      </c>
      <c r="D46" s="7" t="s">
        <v>302</v>
      </c>
      <c r="E46" s="7" t="s">
        <v>303</v>
      </c>
      <c r="F46" s="7" t="s">
        <v>314</v>
      </c>
      <c r="G46" s="7" t="s">
        <v>707</v>
      </c>
      <c r="H46" s="7" t="s">
        <v>315</v>
      </c>
      <c r="I46" s="7" t="s">
        <v>659</v>
      </c>
      <c r="J46" s="6" t="s">
        <v>316</v>
      </c>
      <c r="K46" s="6" t="s">
        <v>18</v>
      </c>
      <c r="L46" s="8" t="s">
        <v>793</v>
      </c>
      <c r="M46" s="8" t="s">
        <v>793</v>
      </c>
      <c r="N46" s="7" t="s">
        <v>317</v>
      </c>
      <c r="O46" s="7" t="s">
        <v>318</v>
      </c>
      <c r="P46" s="39" t="s">
        <v>319</v>
      </c>
      <c r="Q46" s="9">
        <v>0</v>
      </c>
      <c r="R46" s="9">
        <v>0</v>
      </c>
      <c r="S46" s="9">
        <v>0</v>
      </c>
      <c r="T46" s="9">
        <v>0</v>
      </c>
      <c r="U46" s="9">
        <v>0</v>
      </c>
      <c r="V46" s="9">
        <v>0</v>
      </c>
      <c r="W46" s="9">
        <v>0</v>
      </c>
      <c r="X46" s="9" t="s">
        <v>778</v>
      </c>
      <c r="Y46" s="9" t="s">
        <v>778</v>
      </c>
      <c r="Z46" s="9">
        <v>0</v>
      </c>
      <c r="AA46" s="9">
        <v>0</v>
      </c>
      <c r="AB46" s="10">
        <v>0</v>
      </c>
    </row>
    <row r="47" spans="1:28" ht="20.399999999999999">
      <c r="A47" s="5" t="s">
        <v>320</v>
      </c>
      <c r="B47" s="6" t="s">
        <v>624</v>
      </c>
      <c r="C47" s="7" t="s">
        <v>15</v>
      </c>
      <c r="D47" s="7" t="s">
        <v>31</v>
      </c>
      <c r="E47" s="7" t="s">
        <v>32</v>
      </c>
      <c r="F47" s="7" t="s">
        <v>321</v>
      </c>
      <c r="G47" s="7" t="s">
        <v>655</v>
      </c>
      <c r="H47" s="7" t="s">
        <v>322</v>
      </c>
      <c r="I47" s="7" t="s">
        <v>640</v>
      </c>
      <c r="J47" s="6" t="s">
        <v>323</v>
      </c>
      <c r="K47" s="6" t="s">
        <v>18</v>
      </c>
      <c r="L47" s="8" t="s">
        <v>793</v>
      </c>
      <c r="M47" s="8" t="s">
        <v>793</v>
      </c>
      <c r="N47" s="7" t="s">
        <v>324</v>
      </c>
      <c r="O47" s="7" t="s">
        <v>325</v>
      </c>
      <c r="P47" s="39">
        <v>0</v>
      </c>
      <c r="Q47" s="9">
        <v>0</v>
      </c>
      <c r="R47" s="9">
        <v>0</v>
      </c>
      <c r="S47" s="9">
        <v>0</v>
      </c>
      <c r="T47" s="9">
        <v>0</v>
      </c>
      <c r="U47" s="9">
        <v>0</v>
      </c>
      <c r="V47" s="9">
        <v>0</v>
      </c>
      <c r="W47" s="9">
        <v>0</v>
      </c>
      <c r="X47" s="9">
        <v>0</v>
      </c>
      <c r="Y47" s="9">
        <v>0</v>
      </c>
      <c r="Z47" s="9">
        <v>0</v>
      </c>
      <c r="AA47" s="9">
        <v>0</v>
      </c>
      <c r="AB47" s="10" t="s">
        <v>778</v>
      </c>
    </row>
    <row r="48" spans="1:28" ht="20.399999999999999">
      <c r="A48" s="5" t="s">
        <v>326</v>
      </c>
      <c r="B48" s="6" t="s">
        <v>624</v>
      </c>
      <c r="C48" s="7" t="s">
        <v>15</v>
      </c>
      <c r="D48" s="7" t="s">
        <v>278</v>
      </c>
      <c r="E48" s="7" t="s">
        <v>279</v>
      </c>
      <c r="F48" s="7" t="s">
        <v>327</v>
      </c>
      <c r="G48" s="7" t="s">
        <v>766</v>
      </c>
      <c r="H48" s="7" t="s">
        <v>328</v>
      </c>
      <c r="I48" s="7" t="s">
        <v>666</v>
      </c>
      <c r="J48" s="6" t="s">
        <v>300</v>
      </c>
      <c r="K48" s="6" t="s">
        <v>18</v>
      </c>
      <c r="L48" s="8" t="s">
        <v>793</v>
      </c>
      <c r="M48" s="8" t="s">
        <v>793</v>
      </c>
      <c r="N48" s="7" t="s">
        <v>301</v>
      </c>
      <c r="O48" s="7" t="s">
        <v>329</v>
      </c>
      <c r="P48" s="39" t="s">
        <v>330</v>
      </c>
      <c r="Q48" s="9">
        <v>0</v>
      </c>
      <c r="R48" s="9">
        <v>0</v>
      </c>
      <c r="S48" s="9">
        <v>0</v>
      </c>
      <c r="T48" s="9" t="s">
        <v>778</v>
      </c>
      <c r="U48" s="9">
        <v>0</v>
      </c>
      <c r="V48" s="9">
        <v>0</v>
      </c>
      <c r="W48" s="9">
        <v>0</v>
      </c>
      <c r="X48" s="9" t="s">
        <v>778</v>
      </c>
      <c r="Y48" s="9" t="s">
        <v>778</v>
      </c>
      <c r="Z48" s="9" t="s">
        <v>778</v>
      </c>
      <c r="AA48" s="9">
        <v>0</v>
      </c>
      <c r="AB48" s="10">
        <v>0</v>
      </c>
    </row>
    <row r="49" spans="1:28" ht="51">
      <c r="A49" s="5" t="s">
        <v>331</v>
      </c>
      <c r="B49" s="6" t="s">
        <v>624</v>
      </c>
      <c r="C49" s="7" t="s">
        <v>100</v>
      </c>
      <c r="D49" s="7" t="s">
        <v>100</v>
      </c>
      <c r="E49" s="7" t="s">
        <v>101</v>
      </c>
      <c r="F49" s="7" t="s">
        <v>102</v>
      </c>
      <c r="G49" s="7" t="s">
        <v>680</v>
      </c>
      <c r="H49" s="7" t="s">
        <v>332</v>
      </c>
      <c r="I49" s="7" t="s">
        <v>640</v>
      </c>
      <c r="J49" s="6" t="s">
        <v>333</v>
      </c>
      <c r="K49" s="6" t="s">
        <v>18</v>
      </c>
      <c r="L49" s="8" t="s">
        <v>793</v>
      </c>
      <c r="M49" s="8" t="s">
        <v>793</v>
      </c>
      <c r="N49" s="7" t="s">
        <v>334</v>
      </c>
      <c r="O49" s="7" t="s">
        <v>335</v>
      </c>
      <c r="P49" s="39" t="s">
        <v>336</v>
      </c>
      <c r="Q49" s="9" t="s">
        <v>778</v>
      </c>
      <c r="R49" s="9" t="s">
        <v>778</v>
      </c>
      <c r="S49" s="9">
        <v>0</v>
      </c>
      <c r="T49" s="9">
        <v>0</v>
      </c>
      <c r="U49" s="9">
        <v>0</v>
      </c>
      <c r="V49" s="9">
        <v>0</v>
      </c>
      <c r="W49" s="9">
        <v>0</v>
      </c>
      <c r="X49" s="9">
        <v>0</v>
      </c>
      <c r="Y49" s="9">
        <v>0</v>
      </c>
      <c r="Z49" s="9">
        <v>0</v>
      </c>
      <c r="AA49" s="9">
        <v>0</v>
      </c>
      <c r="AB49" s="10" t="s">
        <v>778</v>
      </c>
    </row>
    <row r="50" spans="1:28" ht="40.799999999999997">
      <c r="A50" s="5" t="s">
        <v>341</v>
      </c>
      <c r="B50" s="6" t="s">
        <v>624</v>
      </c>
      <c r="C50" s="7" t="s">
        <v>280</v>
      </c>
      <c r="D50" s="7" t="s">
        <v>280</v>
      </c>
      <c r="E50" s="7" t="s">
        <v>281</v>
      </c>
      <c r="F50" s="7" t="s">
        <v>342</v>
      </c>
      <c r="G50" s="7" t="s">
        <v>715</v>
      </c>
      <c r="H50" s="7">
        <v>97354</v>
      </c>
      <c r="I50" s="7" t="s">
        <v>640</v>
      </c>
      <c r="J50" s="6" t="s">
        <v>343</v>
      </c>
      <c r="K50" s="6" t="s">
        <v>18</v>
      </c>
      <c r="L50" s="8" t="s">
        <v>793</v>
      </c>
      <c r="M50" s="8" t="s">
        <v>793</v>
      </c>
      <c r="N50" s="7" t="s">
        <v>344</v>
      </c>
      <c r="O50" s="7" t="s">
        <v>345</v>
      </c>
      <c r="P50" s="39" t="s">
        <v>346</v>
      </c>
      <c r="Q50" s="9">
        <v>0</v>
      </c>
      <c r="R50" s="9" t="s">
        <v>778</v>
      </c>
      <c r="S50" s="9">
        <v>0</v>
      </c>
      <c r="T50" s="9">
        <v>0</v>
      </c>
      <c r="U50" s="9">
        <v>0</v>
      </c>
      <c r="V50" s="9">
        <v>0</v>
      </c>
      <c r="W50" s="9">
        <v>0</v>
      </c>
      <c r="X50" s="9">
        <v>0</v>
      </c>
      <c r="Y50" s="9">
        <v>0</v>
      </c>
      <c r="Z50" s="9">
        <v>0</v>
      </c>
      <c r="AA50" s="9">
        <v>0</v>
      </c>
      <c r="AB50" s="10" t="s">
        <v>778</v>
      </c>
    </row>
    <row r="51" spans="1:28" ht="30.6">
      <c r="A51" s="5" t="s">
        <v>349</v>
      </c>
      <c r="B51" s="6" t="s">
        <v>624</v>
      </c>
      <c r="C51" s="7" t="s">
        <v>758</v>
      </c>
      <c r="D51" s="7" t="s">
        <v>350</v>
      </c>
      <c r="E51" s="7" t="s">
        <v>351</v>
      </c>
      <c r="F51" s="7" t="s">
        <v>352</v>
      </c>
      <c r="G51" s="7" t="s">
        <v>687</v>
      </c>
      <c r="H51" s="7" t="s">
        <v>353</v>
      </c>
      <c r="I51" s="7" t="s">
        <v>640</v>
      </c>
      <c r="J51" s="6" t="s">
        <v>354</v>
      </c>
      <c r="K51" s="6" t="s">
        <v>18</v>
      </c>
      <c r="L51" s="8" t="s">
        <v>793</v>
      </c>
      <c r="M51" s="8" t="s">
        <v>793</v>
      </c>
      <c r="N51" s="7" t="s">
        <v>355</v>
      </c>
      <c r="O51" s="7" t="s">
        <v>356</v>
      </c>
      <c r="P51" s="39" t="s">
        <v>357</v>
      </c>
      <c r="Q51" s="9">
        <v>0</v>
      </c>
      <c r="R51" s="9">
        <v>0</v>
      </c>
      <c r="S51" s="9">
        <v>0</v>
      </c>
      <c r="T51" s="9">
        <v>0</v>
      </c>
      <c r="U51" s="9">
        <v>0</v>
      </c>
      <c r="V51" s="9">
        <v>0</v>
      </c>
      <c r="W51" s="9">
        <v>0</v>
      </c>
      <c r="X51" s="9">
        <v>0</v>
      </c>
      <c r="Y51" s="9">
        <v>0</v>
      </c>
      <c r="Z51" s="9">
        <v>0</v>
      </c>
      <c r="AA51" s="9">
        <v>0</v>
      </c>
      <c r="AB51" s="10" t="s">
        <v>778</v>
      </c>
    </row>
    <row r="52" spans="1:28" ht="30.6">
      <c r="A52" s="5" t="s">
        <v>358</v>
      </c>
      <c r="B52" s="6" t="s">
        <v>624</v>
      </c>
      <c r="C52" s="7" t="s">
        <v>757</v>
      </c>
      <c r="D52" s="7" t="s">
        <v>197</v>
      </c>
      <c r="E52" s="7" t="s">
        <v>198</v>
      </c>
      <c r="F52" s="7" t="s">
        <v>359</v>
      </c>
      <c r="G52" s="7" t="s">
        <v>722</v>
      </c>
      <c r="H52" s="7" t="s">
        <v>360</v>
      </c>
      <c r="I52" s="7" t="s">
        <v>639</v>
      </c>
      <c r="J52" s="6" t="s">
        <v>361</v>
      </c>
      <c r="K52" s="6" t="s">
        <v>18</v>
      </c>
      <c r="L52" s="8" t="s">
        <v>793</v>
      </c>
      <c r="M52" s="8" t="s">
        <v>793</v>
      </c>
      <c r="N52" s="7" t="s">
        <v>283</v>
      </c>
      <c r="O52" s="7" t="s">
        <v>362</v>
      </c>
      <c r="P52" s="39" t="s">
        <v>363</v>
      </c>
      <c r="Q52" s="9">
        <v>0</v>
      </c>
      <c r="R52" s="9" t="s">
        <v>778</v>
      </c>
      <c r="S52" s="9">
        <v>0</v>
      </c>
      <c r="T52" s="9" t="s">
        <v>778</v>
      </c>
      <c r="U52" s="9">
        <v>0</v>
      </c>
      <c r="V52" s="9">
        <v>0</v>
      </c>
      <c r="W52" s="9">
        <v>0</v>
      </c>
      <c r="X52" s="9">
        <v>0</v>
      </c>
      <c r="Y52" s="9">
        <v>0</v>
      </c>
      <c r="Z52" s="9">
        <v>0</v>
      </c>
      <c r="AA52" s="9">
        <v>0</v>
      </c>
      <c r="AB52" s="10" t="s">
        <v>778</v>
      </c>
    </row>
    <row r="53" spans="1:28" ht="20.399999999999999">
      <c r="A53" s="5" t="s">
        <v>366</v>
      </c>
      <c r="B53" s="6" t="s">
        <v>624</v>
      </c>
      <c r="C53" s="7" t="s">
        <v>24</v>
      </c>
      <c r="D53" s="7" t="s">
        <v>367</v>
      </c>
      <c r="E53" s="7" t="s">
        <v>368</v>
      </c>
      <c r="F53" s="7" t="s">
        <v>369</v>
      </c>
      <c r="G53" s="7" t="s">
        <v>678</v>
      </c>
      <c r="H53" s="7" t="s">
        <v>370</v>
      </c>
      <c r="I53" s="7" t="s">
        <v>640</v>
      </c>
      <c r="J53" s="6" t="s">
        <v>371</v>
      </c>
      <c r="K53" s="6" t="s">
        <v>18</v>
      </c>
      <c r="L53" s="8" t="s">
        <v>793</v>
      </c>
      <c r="M53" s="8" t="s">
        <v>793</v>
      </c>
      <c r="N53" s="7" t="s">
        <v>372</v>
      </c>
      <c r="O53" s="7" t="s">
        <v>373</v>
      </c>
      <c r="P53" s="39" t="s">
        <v>374</v>
      </c>
      <c r="Q53" s="9">
        <v>0</v>
      </c>
      <c r="R53" s="9" t="s">
        <v>778</v>
      </c>
      <c r="S53" s="9">
        <v>0</v>
      </c>
      <c r="T53" s="9">
        <v>0</v>
      </c>
      <c r="U53" s="9">
        <v>0</v>
      </c>
      <c r="V53" s="9">
        <v>0</v>
      </c>
      <c r="W53" s="9">
        <v>0</v>
      </c>
      <c r="X53" s="9">
        <v>0</v>
      </c>
      <c r="Y53" s="9">
        <v>0</v>
      </c>
      <c r="Z53" s="9">
        <v>0</v>
      </c>
      <c r="AA53" s="9">
        <v>0</v>
      </c>
      <c r="AB53" s="10">
        <v>0</v>
      </c>
    </row>
    <row r="54" spans="1:28" ht="20.399999999999999">
      <c r="A54" s="5" t="s">
        <v>375</v>
      </c>
      <c r="B54" s="6" t="s">
        <v>624</v>
      </c>
      <c r="C54" s="7" t="s">
        <v>15</v>
      </c>
      <c r="D54" s="7" t="s">
        <v>302</v>
      </c>
      <c r="E54" s="7" t="s">
        <v>303</v>
      </c>
      <c r="F54" s="7" t="s">
        <v>314</v>
      </c>
      <c r="G54" s="7" t="s">
        <v>707</v>
      </c>
      <c r="H54" s="7" t="s">
        <v>337</v>
      </c>
      <c r="I54" s="7" t="s">
        <v>639</v>
      </c>
      <c r="J54" s="6" t="s">
        <v>338</v>
      </c>
      <c r="K54" s="6" t="s">
        <v>18</v>
      </c>
      <c r="L54" s="8" t="s">
        <v>793</v>
      </c>
      <c r="M54" s="8" t="s">
        <v>793</v>
      </c>
      <c r="N54" s="7" t="s">
        <v>339</v>
      </c>
      <c r="O54" s="7" t="s">
        <v>376</v>
      </c>
      <c r="P54" s="39" t="s">
        <v>377</v>
      </c>
      <c r="Q54" s="9" t="s">
        <v>778</v>
      </c>
      <c r="R54" s="9">
        <v>0</v>
      </c>
      <c r="S54" s="9">
        <v>0</v>
      </c>
      <c r="T54" s="9">
        <v>0</v>
      </c>
      <c r="U54" s="9">
        <v>0</v>
      </c>
      <c r="V54" s="9">
        <v>0</v>
      </c>
      <c r="W54" s="9">
        <v>0</v>
      </c>
      <c r="X54" s="9">
        <v>0</v>
      </c>
      <c r="Y54" s="9">
        <v>0</v>
      </c>
      <c r="Z54" s="9">
        <v>0</v>
      </c>
      <c r="AA54" s="9">
        <v>0</v>
      </c>
      <c r="AB54" s="10" t="s">
        <v>778</v>
      </c>
    </row>
    <row r="55" spans="1:28" ht="20.399999999999999">
      <c r="A55" s="5" t="s">
        <v>378</v>
      </c>
      <c r="B55" s="6" t="s">
        <v>624</v>
      </c>
      <c r="C55" s="7" t="s">
        <v>15</v>
      </c>
      <c r="D55" s="7" t="s">
        <v>379</v>
      </c>
      <c r="E55" s="7" t="s">
        <v>380</v>
      </c>
      <c r="F55" s="7" t="s">
        <v>381</v>
      </c>
      <c r="G55" s="7" t="s">
        <v>642</v>
      </c>
      <c r="H55" s="7" t="s">
        <v>382</v>
      </c>
      <c r="I55" s="7" t="s">
        <v>654</v>
      </c>
      <c r="J55" s="6" t="s">
        <v>383</v>
      </c>
      <c r="K55" s="6" t="s">
        <v>18</v>
      </c>
      <c r="L55" s="8" t="s">
        <v>793</v>
      </c>
      <c r="M55" s="8" t="s">
        <v>793</v>
      </c>
      <c r="N55" s="7" t="s">
        <v>383</v>
      </c>
      <c r="O55" s="7" t="s">
        <v>384</v>
      </c>
      <c r="P55" s="39" t="s">
        <v>385</v>
      </c>
      <c r="Q55" s="9">
        <v>0</v>
      </c>
      <c r="R55" s="9">
        <v>0</v>
      </c>
      <c r="S55" s="9" t="s">
        <v>778</v>
      </c>
      <c r="T55" s="9" t="s">
        <v>778</v>
      </c>
      <c r="U55" s="9">
        <v>0</v>
      </c>
      <c r="V55" s="9">
        <v>0</v>
      </c>
      <c r="W55" s="9">
        <v>0</v>
      </c>
      <c r="X55" s="9" t="s">
        <v>778</v>
      </c>
      <c r="Y55" s="9" t="s">
        <v>778</v>
      </c>
      <c r="Z55" s="9" t="s">
        <v>778</v>
      </c>
      <c r="AA55" s="9">
        <v>0</v>
      </c>
      <c r="AB55" s="10">
        <v>0</v>
      </c>
    </row>
    <row r="56" spans="1:28" ht="20.399999999999999">
      <c r="A56" s="5" t="s">
        <v>389</v>
      </c>
      <c r="B56" s="6" t="s">
        <v>624</v>
      </c>
      <c r="C56" s="7" t="s">
        <v>757</v>
      </c>
      <c r="D56" s="7" t="s">
        <v>390</v>
      </c>
      <c r="E56" s="7" t="s">
        <v>391</v>
      </c>
      <c r="F56" s="7" t="s">
        <v>392</v>
      </c>
      <c r="G56" s="7" t="s">
        <v>679</v>
      </c>
      <c r="H56" s="7">
        <v>0</v>
      </c>
      <c r="I56" s="7" t="s">
        <v>639</v>
      </c>
      <c r="J56" s="6" t="s">
        <v>393</v>
      </c>
      <c r="K56" s="6" t="s">
        <v>18</v>
      </c>
      <c r="L56" s="8" t="s">
        <v>793</v>
      </c>
      <c r="M56" s="8" t="s">
        <v>793</v>
      </c>
      <c r="N56" s="7" t="s">
        <v>394</v>
      </c>
      <c r="O56" s="7" t="s">
        <v>395</v>
      </c>
      <c r="P56" s="39" t="s">
        <v>396</v>
      </c>
      <c r="Q56" s="9">
        <v>0</v>
      </c>
      <c r="R56" s="9">
        <v>0</v>
      </c>
      <c r="S56" s="9">
        <v>0</v>
      </c>
      <c r="T56" s="9">
        <v>0</v>
      </c>
      <c r="U56" s="9">
        <v>0</v>
      </c>
      <c r="V56" s="9">
        <v>0</v>
      </c>
      <c r="W56" s="9">
        <v>0</v>
      </c>
      <c r="X56" s="9" t="s">
        <v>778</v>
      </c>
      <c r="Y56" s="9" t="s">
        <v>778</v>
      </c>
      <c r="Z56" s="9">
        <v>0</v>
      </c>
      <c r="AA56" s="9">
        <v>0</v>
      </c>
      <c r="AB56" s="10">
        <v>0</v>
      </c>
    </row>
    <row r="57" spans="1:28" ht="20.399999999999999">
      <c r="A57" s="5" t="s">
        <v>397</v>
      </c>
      <c r="B57" s="6" t="s">
        <v>624</v>
      </c>
      <c r="C57" s="7" t="s">
        <v>761</v>
      </c>
      <c r="D57" s="7" t="s">
        <v>386</v>
      </c>
      <c r="E57" s="7" t="s">
        <v>387</v>
      </c>
      <c r="F57" s="7" t="s">
        <v>388</v>
      </c>
      <c r="G57" s="7" t="s">
        <v>677</v>
      </c>
      <c r="H57" s="7" t="s">
        <v>398</v>
      </c>
      <c r="I57" s="7" t="s">
        <v>648</v>
      </c>
      <c r="J57" s="6" t="s">
        <v>399</v>
      </c>
      <c r="K57" s="6" t="s">
        <v>18</v>
      </c>
      <c r="L57" s="8" t="s">
        <v>793</v>
      </c>
      <c r="M57" s="8" t="s">
        <v>793</v>
      </c>
      <c r="N57" s="7" t="s">
        <v>19</v>
      </c>
      <c r="O57" s="7" t="s">
        <v>400</v>
      </c>
      <c r="P57" s="39" t="s">
        <v>401</v>
      </c>
      <c r="Q57" s="9">
        <v>0</v>
      </c>
      <c r="R57" s="9">
        <v>0</v>
      </c>
      <c r="S57" s="9">
        <v>0</v>
      </c>
      <c r="T57" s="9">
        <v>0</v>
      </c>
      <c r="U57" s="9">
        <v>0</v>
      </c>
      <c r="V57" s="9">
        <v>0</v>
      </c>
      <c r="W57" s="9">
        <v>0</v>
      </c>
      <c r="X57" s="9">
        <v>0</v>
      </c>
      <c r="Y57" s="9">
        <v>0</v>
      </c>
      <c r="Z57" s="9">
        <v>0</v>
      </c>
      <c r="AA57" s="9">
        <v>0</v>
      </c>
      <c r="AB57" s="10" t="s">
        <v>778</v>
      </c>
    </row>
    <row r="58" spans="1:28" ht="20.399999999999999">
      <c r="A58" s="5" t="s">
        <v>406</v>
      </c>
      <c r="B58" s="6" t="s">
        <v>624</v>
      </c>
      <c r="C58" s="7" t="s">
        <v>24</v>
      </c>
      <c r="D58" s="7" t="s">
        <v>25</v>
      </c>
      <c r="E58" s="7" t="s">
        <v>26</v>
      </c>
      <c r="F58" s="7" t="s">
        <v>27</v>
      </c>
      <c r="G58" s="7" t="s">
        <v>674</v>
      </c>
      <c r="H58" s="7" t="s">
        <v>407</v>
      </c>
      <c r="I58" s="7" t="s">
        <v>640</v>
      </c>
      <c r="J58" s="6" t="s">
        <v>408</v>
      </c>
      <c r="K58" s="6" t="s">
        <v>18</v>
      </c>
      <c r="L58" s="8" t="s">
        <v>793</v>
      </c>
      <c r="M58" s="8" t="s">
        <v>793</v>
      </c>
      <c r="N58" s="7" t="s">
        <v>409</v>
      </c>
      <c r="O58" s="7" t="s">
        <v>410</v>
      </c>
      <c r="P58" s="39" t="s">
        <v>411</v>
      </c>
      <c r="Q58" s="9">
        <v>0</v>
      </c>
      <c r="R58" s="9" t="s">
        <v>778</v>
      </c>
      <c r="S58" s="9">
        <v>0</v>
      </c>
      <c r="T58" s="9">
        <v>0</v>
      </c>
      <c r="U58" s="9">
        <v>0</v>
      </c>
      <c r="V58" s="9">
        <v>0</v>
      </c>
      <c r="W58" s="9">
        <v>0</v>
      </c>
      <c r="X58" s="9">
        <v>0</v>
      </c>
      <c r="Y58" s="9">
        <v>0</v>
      </c>
      <c r="Z58" s="9">
        <v>0</v>
      </c>
      <c r="AA58" s="9">
        <v>0</v>
      </c>
      <c r="AB58" s="10" t="s">
        <v>778</v>
      </c>
    </row>
    <row r="59" spans="1:28" ht="40.799999999999997">
      <c r="A59" s="5" t="s">
        <v>412</v>
      </c>
      <c r="B59" s="6" t="s">
        <v>624</v>
      </c>
      <c r="C59" s="7" t="s">
        <v>762</v>
      </c>
      <c r="D59" s="7" t="s">
        <v>413</v>
      </c>
      <c r="E59" s="7" t="s">
        <v>414</v>
      </c>
      <c r="F59" s="7" t="s">
        <v>415</v>
      </c>
      <c r="G59" s="7" t="s">
        <v>767</v>
      </c>
      <c r="H59" s="7" t="s">
        <v>416</v>
      </c>
      <c r="I59" s="7" t="s">
        <v>639</v>
      </c>
      <c r="J59" s="6" t="s">
        <v>402</v>
      </c>
      <c r="K59" s="6" t="s">
        <v>18</v>
      </c>
      <c r="L59" s="8" t="s">
        <v>793</v>
      </c>
      <c r="M59" s="8" t="s">
        <v>793</v>
      </c>
      <c r="N59" s="7" t="s">
        <v>417</v>
      </c>
      <c r="O59" s="7" t="s">
        <v>418</v>
      </c>
      <c r="P59" s="39" t="s">
        <v>419</v>
      </c>
      <c r="Q59" s="9" t="s">
        <v>778</v>
      </c>
      <c r="R59" s="9">
        <v>0</v>
      </c>
      <c r="S59" s="9">
        <v>0</v>
      </c>
      <c r="T59" s="9">
        <v>0</v>
      </c>
      <c r="U59" s="9">
        <v>0</v>
      </c>
      <c r="V59" s="9">
        <v>0</v>
      </c>
      <c r="W59" s="9">
        <v>0</v>
      </c>
      <c r="X59" s="9">
        <v>0</v>
      </c>
      <c r="Y59" s="9">
        <v>0</v>
      </c>
      <c r="Z59" s="9">
        <v>0</v>
      </c>
      <c r="AA59" s="9">
        <v>0</v>
      </c>
      <c r="AB59" s="10" t="s">
        <v>778</v>
      </c>
    </row>
    <row r="60" spans="1:28" ht="112.2">
      <c r="A60" s="5" t="s">
        <v>420</v>
      </c>
      <c r="B60" s="6" t="s">
        <v>624</v>
      </c>
      <c r="C60" s="7" t="s">
        <v>760</v>
      </c>
      <c r="D60" s="7" t="s">
        <v>421</v>
      </c>
      <c r="E60" s="7" t="s">
        <v>422</v>
      </c>
      <c r="F60" s="7" t="s">
        <v>423</v>
      </c>
      <c r="G60" s="7" t="s">
        <v>670</v>
      </c>
      <c r="H60" s="7" t="s">
        <v>424</v>
      </c>
      <c r="I60" s="7" t="s">
        <v>641</v>
      </c>
      <c r="J60" s="6" t="s">
        <v>425</v>
      </c>
      <c r="K60" s="6" t="s">
        <v>18</v>
      </c>
      <c r="L60" s="8" t="s">
        <v>793</v>
      </c>
      <c r="M60" s="8" t="s">
        <v>793</v>
      </c>
      <c r="N60" s="7" t="s">
        <v>426</v>
      </c>
      <c r="O60" s="7" t="s">
        <v>427</v>
      </c>
      <c r="P60" s="39" t="s">
        <v>428</v>
      </c>
      <c r="Q60" s="9">
        <v>0</v>
      </c>
      <c r="R60" s="9">
        <v>0</v>
      </c>
      <c r="S60" s="9">
        <v>0</v>
      </c>
      <c r="T60" s="9">
        <v>0</v>
      </c>
      <c r="U60" s="9">
        <v>0</v>
      </c>
      <c r="V60" s="9">
        <v>0</v>
      </c>
      <c r="W60" s="9">
        <v>0</v>
      </c>
      <c r="X60" s="9" t="s">
        <v>778</v>
      </c>
      <c r="Y60" s="9" t="s">
        <v>778</v>
      </c>
      <c r="Z60" s="9">
        <v>0</v>
      </c>
      <c r="AA60" s="9">
        <v>0</v>
      </c>
      <c r="AB60" s="10">
        <v>0</v>
      </c>
    </row>
    <row r="61" spans="1:28" ht="30.6">
      <c r="A61" s="5" t="s">
        <v>430</v>
      </c>
      <c r="B61" s="6" t="s">
        <v>624</v>
      </c>
      <c r="C61" s="7" t="s">
        <v>759</v>
      </c>
      <c r="D61" s="7" t="s">
        <v>81</v>
      </c>
      <c r="E61" s="7" t="s">
        <v>82</v>
      </c>
      <c r="F61" s="7" t="s">
        <v>431</v>
      </c>
      <c r="G61" s="7" t="s">
        <v>683</v>
      </c>
      <c r="H61" s="7" t="s">
        <v>432</v>
      </c>
      <c r="I61" s="7" t="s">
        <v>640</v>
      </c>
      <c r="J61" s="6" t="s">
        <v>433</v>
      </c>
      <c r="K61" s="6" t="s">
        <v>18</v>
      </c>
      <c r="L61" s="8" t="s">
        <v>792</v>
      </c>
      <c r="M61" s="8" t="s">
        <v>793</v>
      </c>
      <c r="N61" s="7" t="s">
        <v>434</v>
      </c>
      <c r="O61" s="7" t="s">
        <v>435</v>
      </c>
      <c r="P61" s="39" t="s">
        <v>436</v>
      </c>
      <c r="Q61" s="9" t="s">
        <v>778</v>
      </c>
      <c r="R61" s="9" t="s">
        <v>778</v>
      </c>
      <c r="S61" s="9">
        <v>0</v>
      </c>
      <c r="T61" s="9">
        <v>0</v>
      </c>
      <c r="U61" s="9">
        <v>0</v>
      </c>
      <c r="V61" s="9">
        <v>0</v>
      </c>
      <c r="W61" s="9">
        <v>0</v>
      </c>
      <c r="X61" s="9">
        <v>0</v>
      </c>
      <c r="Y61" s="9">
        <v>0</v>
      </c>
      <c r="Z61" s="9">
        <v>0</v>
      </c>
      <c r="AA61" s="9">
        <v>0</v>
      </c>
      <c r="AB61" s="10" t="s">
        <v>778</v>
      </c>
    </row>
    <row r="62" spans="1:28" ht="91.8">
      <c r="A62" s="5" t="s">
        <v>437</v>
      </c>
      <c r="B62" s="6" t="s">
        <v>624</v>
      </c>
      <c r="C62" s="7" t="s">
        <v>757</v>
      </c>
      <c r="D62" s="7" t="s">
        <v>227</v>
      </c>
      <c r="E62" s="7" t="s">
        <v>228</v>
      </c>
      <c r="F62" s="7" t="s">
        <v>229</v>
      </c>
      <c r="G62" s="7" t="s">
        <v>682</v>
      </c>
      <c r="H62" s="7" t="s">
        <v>438</v>
      </c>
      <c r="I62" s="7" t="s">
        <v>640</v>
      </c>
      <c r="J62" s="6" t="s">
        <v>439</v>
      </c>
      <c r="K62" s="6" t="s">
        <v>18</v>
      </c>
      <c r="L62" s="8" t="s">
        <v>792</v>
      </c>
      <c r="M62" s="8" t="s">
        <v>792</v>
      </c>
      <c r="N62" s="7" t="s">
        <v>440</v>
      </c>
      <c r="O62" s="7" t="s">
        <v>441</v>
      </c>
      <c r="P62" s="39" t="s">
        <v>442</v>
      </c>
      <c r="Q62" s="9" t="s">
        <v>778</v>
      </c>
      <c r="R62" s="9">
        <v>0</v>
      </c>
      <c r="S62" s="9">
        <v>0</v>
      </c>
      <c r="T62" s="9">
        <v>0</v>
      </c>
      <c r="U62" s="9">
        <v>0</v>
      </c>
      <c r="V62" s="9">
        <v>0</v>
      </c>
      <c r="W62" s="9">
        <v>0</v>
      </c>
      <c r="X62" s="9">
        <v>0</v>
      </c>
      <c r="Y62" s="9">
        <v>0</v>
      </c>
      <c r="Z62" s="9">
        <v>0</v>
      </c>
      <c r="AA62" s="9">
        <v>0</v>
      </c>
      <c r="AB62" s="10">
        <v>0</v>
      </c>
    </row>
    <row r="63" spans="1:28" ht="30.6">
      <c r="A63" s="5" t="s">
        <v>443</v>
      </c>
      <c r="B63" s="6" t="s">
        <v>624</v>
      </c>
      <c r="C63" s="7" t="s">
        <v>760</v>
      </c>
      <c r="D63" s="7" t="s">
        <v>178</v>
      </c>
      <c r="E63" s="7" t="s">
        <v>179</v>
      </c>
      <c r="F63" s="7" t="s">
        <v>444</v>
      </c>
      <c r="G63" s="7" t="s">
        <v>661</v>
      </c>
      <c r="H63" s="7" t="s">
        <v>445</v>
      </c>
      <c r="I63" s="7" t="s">
        <v>639</v>
      </c>
      <c r="J63" s="6" t="s">
        <v>446</v>
      </c>
      <c r="K63" s="6" t="s">
        <v>18</v>
      </c>
      <c r="L63" s="8" t="s">
        <v>792</v>
      </c>
      <c r="M63" s="8" t="s">
        <v>792</v>
      </c>
      <c r="N63" s="7" t="s">
        <v>447</v>
      </c>
      <c r="O63" s="7" t="s">
        <v>448</v>
      </c>
      <c r="P63" s="39" t="s">
        <v>449</v>
      </c>
      <c r="Q63" s="9">
        <v>0</v>
      </c>
      <c r="R63" s="9">
        <v>0</v>
      </c>
      <c r="S63" s="9">
        <v>0</v>
      </c>
      <c r="T63" s="9">
        <v>0</v>
      </c>
      <c r="U63" s="9">
        <v>0</v>
      </c>
      <c r="V63" s="9">
        <v>0</v>
      </c>
      <c r="W63" s="9">
        <v>0</v>
      </c>
      <c r="X63" s="9">
        <v>0</v>
      </c>
      <c r="Y63" s="9">
        <v>0</v>
      </c>
      <c r="Z63" s="9">
        <v>0</v>
      </c>
      <c r="AA63" s="9">
        <v>0</v>
      </c>
      <c r="AB63" s="10" t="s">
        <v>778</v>
      </c>
    </row>
    <row r="64" spans="1:28" ht="30.6">
      <c r="A64" s="5" t="s">
        <v>450</v>
      </c>
      <c r="B64" s="6" t="s">
        <v>624</v>
      </c>
      <c r="C64" s="7" t="s">
        <v>760</v>
      </c>
      <c r="D64" s="7" t="s">
        <v>451</v>
      </c>
      <c r="E64" s="7" t="s">
        <v>452</v>
      </c>
      <c r="F64" s="7" t="s">
        <v>453</v>
      </c>
      <c r="G64" s="7" t="s">
        <v>713</v>
      </c>
      <c r="H64" s="7" t="s">
        <v>454</v>
      </c>
      <c r="I64" s="7" t="s">
        <v>639</v>
      </c>
      <c r="J64" s="6" t="s">
        <v>446</v>
      </c>
      <c r="K64" s="6" t="s">
        <v>18</v>
      </c>
      <c r="L64" s="8" t="s">
        <v>792</v>
      </c>
      <c r="M64" s="8" t="s">
        <v>792</v>
      </c>
      <c r="N64" s="7" t="s">
        <v>447</v>
      </c>
      <c r="O64" s="7" t="s">
        <v>455</v>
      </c>
      <c r="P64" s="39" t="s">
        <v>456</v>
      </c>
      <c r="Q64" s="9">
        <v>0</v>
      </c>
      <c r="R64" s="9">
        <v>0</v>
      </c>
      <c r="S64" s="9">
        <v>0</v>
      </c>
      <c r="T64" s="9">
        <v>0</v>
      </c>
      <c r="U64" s="9">
        <v>0</v>
      </c>
      <c r="V64" s="9">
        <v>0</v>
      </c>
      <c r="W64" s="9">
        <v>0</v>
      </c>
      <c r="X64" s="9">
        <v>0</v>
      </c>
      <c r="Y64" s="9">
        <v>0</v>
      </c>
      <c r="Z64" s="9">
        <v>0</v>
      </c>
      <c r="AA64" s="9">
        <v>0</v>
      </c>
      <c r="AB64" s="10" t="s">
        <v>778</v>
      </c>
    </row>
    <row r="65" spans="1:28" ht="61.2">
      <c r="A65" s="5" t="s">
        <v>457</v>
      </c>
      <c r="B65" s="6" t="s">
        <v>624</v>
      </c>
      <c r="C65" s="7" t="s">
        <v>24</v>
      </c>
      <c r="D65" s="7" t="s">
        <v>458</v>
      </c>
      <c r="E65" s="7" t="s">
        <v>459</v>
      </c>
      <c r="F65" s="7" t="s">
        <v>460</v>
      </c>
      <c r="G65" s="7" t="s">
        <v>662</v>
      </c>
      <c r="H65" s="7" t="s">
        <v>461</v>
      </c>
      <c r="I65" s="7" t="s">
        <v>639</v>
      </c>
      <c r="J65" s="6" t="s">
        <v>402</v>
      </c>
      <c r="K65" s="6" t="s">
        <v>18</v>
      </c>
      <c r="L65" s="8" t="s">
        <v>792</v>
      </c>
      <c r="M65" s="8" t="s">
        <v>792</v>
      </c>
      <c r="N65" s="7" t="s">
        <v>462</v>
      </c>
      <c r="O65" s="7" t="s">
        <v>463</v>
      </c>
      <c r="P65" s="39" t="s">
        <v>464</v>
      </c>
      <c r="Q65" s="9">
        <v>0</v>
      </c>
      <c r="R65" s="9">
        <v>0</v>
      </c>
      <c r="S65" s="9">
        <v>0</v>
      </c>
      <c r="T65" s="9">
        <v>0</v>
      </c>
      <c r="U65" s="9">
        <v>0</v>
      </c>
      <c r="V65" s="9">
        <v>0</v>
      </c>
      <c r="W65" s="9">
        <v>0</v>
      </c>
      <c r="X65" s="9" t="s">
        <v>778</v>
      </c>
      <c r="Y65" s="9" t="s">
        <v>778</v>
      </c>
      <c r="Z65" s="9">
        <v>0</v>
      </c>
      <c r="AA65" s="9" t="s">
        <v>778</v>
      </c>
      <c r="AB65" s="10">
        <v>0</v>
      </c>
    </row>
    <row r="66" spans="1:28" ht="20.399999999999999">
      <c r="A66" s="5" t="s">
        <v>465</v>
      </c>
      <c r="B66" s="6" t="s">
        <v>624</v>
      </c>
      <c r="C66" s="7" t="s">
        <v>65</v>
      </c>
      <c r="D66" s="7" t="s">
        <v>466</v>
      </c>
      <c r="E66" s="7" t="s">
        <v>467</v>
      </c>
      <c r="F66" s="7" t="s">
        <v>468</v>
      </c>
      <c r="G66" s="7" t="s">
        <v>691</v>
      </c>
      <c r="H66" s="7" t="s">
        <v>469</v>
      </c>
      <c r="I66" s="7" t="s">
        <v>639</v>
      </c>
      <c r="J66" s="6" t="s">
        <v>470</v>
      </c>
      <c r="K66" s="6" t="s">
        <v>18</v>
      </c>
      <c r="L66" s="8" t="s">
        <v>792</v>
      </c>
      <c r="M66" s="8" t="s">
        <v>792</v>
      </c>
      <c r="N66" s="7" t="s">
        <v>471</v>
      </c>
      <c r="O66" s="7" t="s">
        <v>472</v>
      </c>
      <c r="P66" s="39" t="s">
        <v>473</v>
      </c>
      <c r="Q66" s="9">
        <v>0</v>
      </c>
      <c r="R66" s="9">
        <v>0</v>
      </c>
      <c r="S66" s="9">
        <v>0</v>
      </c>
      <c r="T66" s="9">
        <v>0</v>
      </c>
      <c r="U66" s="9">
        <v>0</v>
      </c>
      <c r="V66" s="9">
        <v>0</v>
      </c>
      <c r="W66" s="9">
        <v>0</v>
      </c>
      <c r="X66" s="9" t="s">
        <v>778</v>
      </c>
      <c r="Y66" s="9" t="s">
        <v>778</v>
      </c>
      <c r="Z66" s="9">
        <v>0</v>
      </c>
      <c r="AA66" s="9">
        <v>0</v>
      </c>
      <c r="AB66" s="10">
        <v>0</v>
      </c>
    </row>
    <row r="67" spans="1:28" ht="71.400000000000006">
      <c r="A67" s="5" t="s">
        <v>477</v>
      </c>
      <c r="B67" s="6" t="s">
        <v>624</v>
      </c>
      <c r="C67" s="7" t="s">
        <v>761</v>
      </c>
      <c r="D67" s="7" t="s">
        <v>189</v>
      </c>
      <c r="E67" s="7" t="s">
        <v>190</v>
      </c>
      <c r="F67" s="7" t="s">
        <v>478</v>
      </c>
      <c r="G67" s="7" t="s">
        <v>698</v>
      </c>
      <c r="H67" s="7" t="s">
        <v>479</v>
      </c>
      <c r="I67" s="7" t="s">
        <v>639</v>
      </c>
      <c r="J67" s="6" t="s">
        <v>446</v>
      </c>
      <c r="K67" s="6" t="s">
        <v>18</v>
      </c>
      <c r="L67" s="8" t="s">
        <v>792</v>
      </c>
      <c r="M67" s="8" t="s">
        <v>792</v>
      </c>
      <c r="N67" s="7" t="s">
        <v>480</v>
      </c>
      <c r="O67" s="7" t="s">
        <v>463</v>
      </c>
      <c r="P67" s="39" t="s">
        <v>481</v>
      </c>
      <c r="Q67" s="9">
        <v>0</v>
      </c>
      <c r="R67" s="9">
        <v>0</v>
      </c>
      <c r="S67" s="9">
        <v>0</v>
      </c>
      <c r="T67" s="9" t="s">
        <v>778</v>
      </c>
      <c r="U67" s="9">
        <v>0</v>
      </c>
      <c r="V67" s="9">
        <v>0</v>
      </c>
      <c r="W67" s="9">
        <v>0</v>
      </c>
      <c r="X67" s="9" t="s">
        <v>778</v>
      </c>
      <c r="Y67" s="9" t="s">
        <v>778</v>
      </c>
      <c r="Z67" s="9">
        <v>0</v>
      </c>
      <c r="AA67" s="9">
        <v>0</v>
      </c>
      <c r="AB67" s="10">
        <v>0</v>
      </c>
    </row>
    <row r="68" spans="1:28" ht="40.799999999999997">
      <c r="A68" s="5" t="s">
        <v>482</v>
      </c>
      <c r="B68" s="6" t="s">
        <v>624</v>
      </c>
      <c r="C68" s="7" t="s">
        <v>760</v>
      </c>
      <c r="D68" s="7" t="s">
        <v>483</v>
      </c>
      <c r="E68" s="7" t="s">
        <v>484</v>
      </c>
      <c r="F68" s="7" t="s">
        <v>485</v>
      </c>
      <c r="G68" s="7" t="s">
        <v>699</v>
      </c>
      <c r="H68" s="7" t="s">
        <v>486</v>
      </c>
      <c r="I68" s="7" t="s">
        <v>639</v>
      </c>
      <c r="J68" s="6" t="s">
        <v>487</v>
      </c>
      <c r="K68" s="6" t="s">
        <v>18</v>
      </c>
      <c r="L68" s="8" t="s">
        <v>792</v>
      </c>
      <c r="M68" s="8" t="s">
        <v>792</v>
      </c>
      <c r="N68" s="7" t="s">
        <v>447</v>
      </c>
      <c r="O68" s="7" t="s">
        <v>488</v>
      </c>
      <c r="P68" s="39" t="s">
        <v>489</v>
      </c>
      <c r="Q68" s="9" t="s">
        <v>778</v>
      </c>
      <c r="R68" s="9" t="s">
        <v>778</v>
      </c>
      <c r="S68" s="9">
        <v>0</v>
      </c>
      <c r="T68" s="9">
        <v>0</v>
      </c>
      <c r="U68" s="9">
        <v>0</v>
      </c>
      <c r="V68" s="9">
        <v>0</v>
      </c>
      <c r="W68" s="9">
        <v>0</v>
      </c>
      <c r="X68" s="9">
        <v>0</v>
      </c>
      <c r="Y68" s="9">
        <v>0</v>
      </c>
      <c r="Z68" s="9">
        <v>0</v>
      </c>
      <c r="AA68" s="9">
        <v>0</v>
      </c>
      <c r="AB68" s="10">
        <v>0</v>
      </c>
    </row>
    <row r="69" spans="1:28" ht="30.6">
      <c r="A69" s="5" t="s">
        <v>490</v>
      </c>
      <c r="B69" s="6" t="s">
        <v>624</v>
      </c>
      <c r="C69" s="7" t="s">
        <v>757</v>
      </c>
      <c r="D69" s="7" t="s">
        <v>197</v>
      </c>
      <c r="E69" s="7" t="s">
        <v>198</v>
      </c>
      <c r="F69" s="7" t="s">
        <v>491</v>
      </c>
      <c r="G69" s="7" t="s">
        <v>688</v>
      </c>
      <c r="H69" s="7" t="s">
        <v>492</v>
      </c>
      <c r="I69" s="7" t="s">
        <v>639</v>
      </c>
      <c r="J69" s="6" t="s">
        <v>493</v>
      </c>
      <c r="K69" s="6" t="s">
        <v>18</v>
      </c>
      <c r="L69" s="8" t="s">
        <v>792</v>
      </c>
      <c r="M69" s="8" t="s">
        <v>792</v>
      </c>
      <c r="N69" s="7" t="s">
        <v>283</v>
      </c>
      <c r="O69" s="7" t="s">
        <v>494</v>
      </c>
      <c r="P69" s="39" t="s">
        <v>495</v>
      </c>
      <c r="Q69" s="9" t="s">
        <v>778</v>
      </c>
      <c r="R69" s="9" t="s">
        <v>778</v>
      </c>
      <c r="S69" s="9">
        <v>0</v>
      </c>
      <c r="T69" s="9">
        <v>0</v>
      </c>
      <c r="U69" s="9">
        <v>0</v>
      </c>
      <c r="V69" s="9">
        <v>0</v>
      </c>
      <c r="W69" s="9">
        <v>0</v>
      </c>
      <c r="X69" s="9">
        <v>0</v>
      </c>
      <c r="Y69" s="9">
        <v>0</v>
      </c>
      <c r="Z69" s="9">
        <v>0</v>
      </c>
      <c r="AA69" s="9">
        <v>0</v>
      </c>
      <c r="AB69" s="10">
        <v>0</v>
      </c>
    </row>
    <row r="70" spans="1:28" ht="102">
      <c r="A70" s="5" t="s">
        <v>496</v>
      </c>
      <c r="B70" s="6" t="s">
        <v>624</v>
      </c>
      <c r="C70" s="7" t="s">
        <v>757</v>
      </c>
      <c r="D70" s="7" t="s">
        <v>213</v>
      </c>
      <c r="E70" s="7" t="s">
        <v>214</v>
      </c>
      <c r="F70" s="7" t="s">
        <v>215</v>
      </c>
      <c r="G70" s="7" t="s">
        <v>685</v>
      </c>
      <c r="H70" s="7" t="s">
        <v>497</v>
      </c>
      <c r="I70" s="7" t="s">
        <v>640</v>
      </c>
      <c r="J70" s="6" t="s">
        <v>498</v>
      </c>
      <c r="K70" s="6" t="s">
        <v>18</v>
      </c>
      <c r="L70" s="8" t="s">
        <v>792</v>
      </c>
      <c r="M70" s="8" t="s">
        <v>792</v>
      </c>
      <c r="N70" s="7" t="s">
        <v>499</v>
      </c>
      <c r="O70" s="7" t="s">
        <v>500</v>
      </c>
      <c r="P70" s="39" t="s">
        <v>501</v>
      </c>
      <c r="Q70" s="9">
        <v>0</v>
      </c>
      <c r="R70" s="9">
        <v>0</v>
      </c>
      <c r="S70" s="9">
        <v>0</v>
      </c>
      <c r="T70" s="9" t="s">
        <v>778</v>
      </c>
      <c r="U70" s="9">
        <v>0</v>
      </c>
      <c r="V70" s="9">
        <v>0</v>
      </c>
      <c r="W70" s="9">
        <v>0</v>
      </c>
      <c r="X70" s="9" t="s">
        <v>778</v>
      </c>
      <c r="Y70" s="9" t="s">
        <v>778</v>
      </c>
      <c r="Z70" s="9">
        <v>0</v>
      </c>
      <c r="AA70" s="9">
        <v>0</v>
      </c>
      <c r="AB70" s="10">
        <v>0</v>
      </c>
    </row>
    <row r="71" spans="1:28" ht="20.399999999999999">
      <c r="A71" s="5" t="s">
        <v>502</v>
      </c>
      <c r="B71" s="6" t="s">
        <v>624</v>
      </c>
      <c r="C71" s="7" t="s">
        <v>15</v>
      </c>
      <c r="D71" s="7" t="s">
        <v>38</v>
      </c>
      <c r="E71" s="7" t="s">
        <v>39</v>
      </c>
      <c r="F71" s="7" t="s">
        <v>38</v>
      </c>
      <c r="G71" s="7" t="s">
        <v>643</v>
      </c>
      <c r="H71" s="7" t="s">
        <v>503</v>
      </c>
      <c r="I71" s="7" t="s">
        <v>659</v>
      </c>
      <c r="J71" s="6" t="s">
        <v>780</v>
      </c>
      <c r="K71" s="6" t="s">
        <v>18</v>
      </c>
      <c r="L71" s="8" t="s">
        <v>793</v>
      </c>
      <c r="M71" s="8" t="s">
        <v>793</v>
      </c>
      <c r="N71" s="7" t="s">
        <v>504</v>
      </c>
      <c r="O71" s="7" t="s">
        <v>505</v>
      </c>
      <c r="P71" s="39" t="s">
        <v>506</v>
      </c>
      <c r="Q71" s="9" t="s">
        <v>778</v>
      </c>
      <c r="R71" s="9">
        <v>0</v>
      </c>
      <c r="S71" s="9">
        <v>0</v>
      </c>
      <c r="T71" s="9">
        <v>0</v>
      </c>
      <c r="U71" s="9">
        <v>0</v>
      </c>
      <c r="V71" s="9">
        <v>0</v>
      </c>
      <c r="W71" s="9">
        <v>0</v>
      </c>
      <c r="X71" s="9">
        <v>0</v>
      </c>
      <c r="Y71" s="9">
        <v>0</v>
      </c>
      <c r="Z71" s="9">
        <v>0</v>
      </c>
      <c r="AA71" s="9">
        <v>0</v>
      </c>
      <c r="AB71" s="10">
        <v>0</v>
      </c>
    </row>
    <row r="72" spans="1:28" ht="30.6">
      <c r="A72" s="5" t="s">
        <v>507</v>
      </c>
      <c r="B72" s="6" t="s">
        <v>624</v>
      </c>
      <c r="C72" s="7" t="s">
        <v>756</v>
      </c>
      <c r="D72" s="7" t="s">
        <v>508</v>
      </c>
      <c r="E72" s="7" t="s">
        <v>509</v>
      </c>
      <c r="F72" s="7" t="s">
        <v>510</v>
      </c>
      <c r="G72" s="7" t="s">
        <v>768</v>
      </c>
      <c r="H72" s="7" t="s">
        <v>511</v>
      </c>
      <c r="I72" s="7" t="s">
        <v>659</v>
      </c>
      <c r="J72" s="6" t="s">
        <v>429</v>
      </c>
      <c r="K72" s="6" t="s">
        <v>18</v>
      </c>
      <c r="L72" s="8" t="s">
        <v>792</v>
      </c>
      <c r="M72" s="8" t="s">
        <v>792</v>
      </c>
      <c r="N72" s="7" t="s">
        <v>512</v>
      </c>
      <c r="O72" s="7" t="s">
        <v>513</v>
      </c>
      <c r="P72" s="39" t="s">
        <v>514</v>
      </c>
      <c r="Q72" s="9">
        <v>0</v>
      </c>
      <c r="R72" s="9">
        <v>0</v>
      </c>
      <c r="S72" s="9">
        <v>0</v>
      </c>
      <c r="T72" s="9">
        <v>0</v>
      </c>
      <c r="U72" s="9">
        <v>0</v>
      </c>
      <c r="V72" s="9">
        <v>0</v>
      </c>
      <c r="W72" s="9">
        <v>0</v>
      </c>
      <c r="X72" s="9" t="s">
        <v>778</v>
      </c>
      <c r="Y72" s="9" t="s">
        <v>778</v>
      </c>
      <c r="Z72" s="9">
        <v>0</v>
      </c>
      <c r="AA72" s="9">
        <v>0</v>
      </c>
      <c r="AB72" s="10">
        <v>0</v>
      </c>
    </row>
    <row r="73" spans="1:28" ht="20.399999999999999">
      <c r="A73" s="5" t="s">
        <v>625</v>
      </c>
      <c r="B73" s="6" t="s">
        <v>638</v>
      </c>
      <c r="C73" s="7" t="s">
        <v>15</v>
      </c>
      <c r="D73" s="7" t="s">
        <v>31</v>
      </c>
      <c r="E73" s="7" t="s">
        <v>32</v>
      </c>
      <c r="F73" s="7" t="s">
        <v>700</v>
      </c>
      <c r="G73" s="7" t="s">
        <v>701</v>
      </c>
      <c r="H73" s="7" t="s">
        <v>702</v>
      </c>
      <c r="I73" s="7" t="s">
        <v>641</v>
      </c>
      <c r="J73" s="6" t="s">
        <v>703</v>
      </c>
      <c r="K73" s="6" t="s">
        <v>18</v>
      </c>
      <c r="L73" s="8" t="s">
        <v>792</v>
      </c>
      <c r="M73" s="8" t="s">
        <v>792</v>
      </c>
      <c r="N73" s="7" t="s">
        <v>704</v>
      </c>
      <c r="O73" s="7" t="s">
        <v>705</v>
      </c>
      <c r="P73" s="39" t="s">
        <v>706</v>
      </c>
      <c r="Q73" s="9">
        <v>0</v>
      </c>
      <c r="R73" s="9">
        <v>0</v>
      </c>
      <c r="S73" s="9">
        <v>0</v>
      </c>
      <c r="T73" s="9" t="s">
        <v>778</v>
      </c>
      <c r="U73" s="9">
        <v>0</v>
      </c>
      <c r="V73" s="9">
        <v>0</v>
      </c>
      <c r="W73" s="9">
        <v>0</v>
      </c>
      <c r="X73" s="9">
        <v>0</v>
      </c>
      <c r="Y73" s="9">
        <v>0</v>
      </c>
      <c r="Z73" s="9" t="s">
        <v>778</v>
      </c>
      <c r="AA73" s="9" t="s">
        <v>778</v>
      </c>
      <c r="AB73" s="10">
        <v>0</v>
      </c>
    </row>
    <row r="74" spans="1:28" ht="51">
      <c r="A74" s="5" t="s">
        <v>626</v>
      </c>
      <c r="B74" s="6" t="s">
        <v>638</v>
      </c>
      <c r="C74" s="7" t="s">
        <v>15</v>
      </c>
      <c r="D74" s="7" t="s">
        <v>31</v>
      </c>
      <c r="E74" s="7" t="s">
        <v>32</v>
      </c>
      <c r="F74" s="7" t="s">
        <v>565</v>
      </c>
      <c r="G74" s="7" t="s">
        <v>694</v>
      </c>
      <c r="H74" s="7" t="s">
        <v>709</v>
      </c>
      <c r="I74" s="7" t="s">
        <v>648</v>
      </c>
      <c r="J74" s="6" t="s">
        <v>710</v>
      </c>
      <c r="K74" s="6" t="s">
        <v>20</v>
      </c>
      <c r="L74" s="8" t="s">
        <v>792</v>
      </c>
      <c r="M74" s="8" t="s">
        <v>792</v>
      </c>
      <c r="N74" s="7" t="s">
        <v>710</v>
      </c>
      <c r="O74" s="7" t="s">
        <v>711</v>
      </c>
      <c r="P74" s="39" t="s">
        <v>712</v>
      </c>
      <c r="Q74" s="9">
        <v>0</v>
      </c>
      <c r="R74" s="9">
        <v>0</v>
      </c>
      <c r="S74" s="9">
        <v>0</v>
      </c>
      <c r="T74" s="9">
        <v>0</v>
      </c>
      <c r="U74" s="9">
        <v>0</v>
      </c>
      <c r="V74" s="9">
        <v>0</v>
      </c>
      <c r="W74" s="9">
        <v>0</v>
      </c>
      <c r="X74" s="9">
        <v>0</v>
      </c>
      <c r="Y74" s="9">
        <v>0</v>
      </c>
      <c r="Z74" s="9">
        <v>0</v>
      </c>
      <c r="AA74" s="9">
        <v>0</v>
      </c>
      <c r="AB74" s="10" t="s">
        <v>778</v>
      </c>
    </row>
    <row r="75" spans="1:28" ht="51">
      <c r="A75" s="5" t="s">
        <v>637</v>
      </c>
      <c r="B75" s="6" t="s">
        <v>638</v>
      </c>
      <c r="C75" s="7" t="s">
        <v>15</v>
      </c>
      <c r="D75" s="7" t="s">
        <v>38</v>
      </c>
      <c r="E75" s="7" t="s">
        <v>39</v>
      </c>
      <c r="F75" s="7" t="s">
        <v>38</v>
      </c>
      <c r="G75" s="7" t="s">
        <v>643</v>
      </c>
      <c r="H75" s="7" t="s">
        <v>753</v>
      </c>
      <c r="I75" s="7" t="s">
        <v>666</v>
      </c>
      <c r="J75" s="6" t="s">
        <v>754</v>
      </c>
      <c r="K75" s="6" t="s">
        <v>18</v>
      </c>
      <c r="L75" s="8" t="s">
        <v>792</v>
      </c>
      <c r="M75" s="8" t="s">
        <v>792</v>
      </c>
      <c r="N75" s="7" t="s">
        <v>754</v>
      </c>
      <c r="O75" s="7" t="s">
        <v>755</v>
      </c>
      <c r="P75" s="39" t="s">
        <v>755</v>
      </c>
      <c r="Q75" s="9">
        <v>0</v>
      </c>
      <c r="R75" s="9">
        <v>0</v>
      </c>
      <c r="S75" s="9">
        <v>0</v>
      </c>
      <c r="T75" s="9">
        <v>0</v>
      </c>
      <c r="U75" s="9">
        <v>0</v>
      </c>
      <c r="V75" s="9">
        <v>0</v>
      </c>
      <c r="W75" s="9">
        <v>0</v>
      </c>
      <c r="X75" s="9" t="s">
        <v>778</v>
      </c>
      <c r="Y75" s="9" t="s">
        <v>778</v>
      </c>
      <c r="Z75" s="9" t="s">
        <v>778</v>
      </c>
      <c r="AA75" s="9">
        <v>0</v>
      </c>
      <c r="AB75" s="10">
        <v>0</v>
      </c>
    </row>
    <row r="76" spans="1:28" ht="20.399999999999999">
      <c r="A76" s="5" t="s">
        <v>627</v>
      </c>
      <c r="B76" s="6" t="s">
        <v>638</v>
      </c>
      <c r="C76" s="7" t="s">
        <v>15</v>
      </c>
      <c r="D76" s="7" t="s">
        <v>38</v>
      </c>
      <c r="E76" s="7" t="s">
        <v>39</v>
      </c>
      <c r="F76" s="7" t="s">
        <v>38</v>
      </c>
      <c r="G76" s="7" t="s">
        <v>643</v>
      </c>
      <c r="H76" s="7">
        <v>75116</v>
      </c>
      <c r="I76" s="7" t="s">
        <v>666</v>
      </c>
      <c r="J76" s="6" t="s">
        <v>718</v>
      </c>
      <c r="K76" s="6" t="s">
        <v>18</v>
      </c>
      <c r="L76" s="8" t="s">
        <v>792</v>
      </c>
      <c r="M76" s="8" t="s">
        <v>792</v>
      </c>
      <c r="N76" s="7" t="s">
        <v>718</v>
      </c>
      <c r="O76" s="7" t="s">
        <v>719</v>
      </c>
      <c r="P76" s="39" t="s">
        <v>720</v>
      </c>
      <c r="Q76" s="9">
        <v>0</v>
      </c>
      <c r="R76" s="9">
        <v>0</v>
      </c>
      <c r="S76" s="9">
        <v>0</v>
      </c>
      <c r="T76" s="9">
        <v>0</v>
      </c>
      <c r="U76" s="9">
        <v>0</v>
      </c>
      <c r="V76" s="9">
        <v>0</v>
      </c>
      <c r="W76" s="9">
        <v>0</v>
      </c>
      <c r="X76" s="9">
        <v>0</v>
      </c>
      <c r="Y76" s="9">
        <v>0</v>
      </c>
      <c r="Z76" s="9">
        <v>0</v>
      </c>
      <c r="AA76" s="9">
        <v>0</v>
      </c>
      <c r="AB76" s="10" t="s">
        <v>778</v>
      </c>
    </row>
    <row r="77" spans="1:28" ht="20.399999999999999">
      <c r="A77" s="5" t="s">
        <v>636</v>
      </c>
      <c r="B77" s="6" t="s">
        <v>638</v>
      </c>
      <c r="C77" s="7" t="s">
        <v>15</v>
      </c>
      <c r="D77" s="7" t="s">
        <v>16</v>
      </c>
      <c r="E77" s="7" t="s">
        <v>17</v>
      </c>
      <c r="F77" s="7" t="s">
        <v>34</v>
      </c>
      <c r="G77" s="7" t="s">
        <v>656</v>
      </c>
      <c r="H77" s="7" t="s">
        <v>749</v>
      </c>
      <c r="I77" s="7" t="s">
        <v>666</v>
      </c>
      <c r="J77" s="6" t="s">
        <v>750</v>
      </c>
      <c r="K77" s="6" t="s">
        <v>20</v>
      </c>
      <c r="L77" s="8" t="s">
        <v>792</v>
      </c>
      <c r="M77" s="8" t="s">
        <v>792</v>
      </c>
      <c r="N77" s="7" t="s">
        <v>591</v>
      </c>
      <c r="O77" s="7" t="s">
        <v>751</v>
      </c>
      <c r="P77" s="39" t="s">
        <v>752</v>
      </c>
      <c r="Q77" s="9">
        <v>0</v>
      </c>
      <c r="R77" s="9">
        <v>0</v>
      </c>
      <c r="S77" s="9">
        <v>0</v>
      </c>
      <c r="T77" s="9">
        <v>0</v>
      </c>
      <c r="U77" s="9">
        <v>0</v>
      </c>
      <c r="V77" s="9">
        <v>0</v>
      </c>
      <c r="W77" s="9">
        <v>0</v>
      </c>
      <c r="X77" s="9" t="s">
        <v>778</v>
      </c>
      <c r="Y77" s="9" t="s">
        <v>778</v>
      </c>
      <c r="Z77" s="9">
        <v>0</v>
      </c>
      <c r="AA77" s="9">
        <v>0</v>
      </c>
      <c r="AB77" s="10">
        <v>0</v>
      </c>
    </row>
    <row r="78" spans="1:28" ht="61.2">
      <c r="A78" s="5" t="s">
        <v>630</v>
      </c>
      <c r="B78" s="6" t="s">
        <v>638</v>
      </c>
      <c r="C78" s="7" t="s">
        <v>15</v>
      </c>
      <c r="D78" s="7" t="s">
        <v>38</v>
      </c>
      <c r="E78" s="7" t="s">
        <v>39</v>
      </c>
      <c r="F78" s="7" t="s">
        <v>38</v>
      </c>
      <c r="G78" s="7" t="s">
        <v>643</v>
      </c>
      <c r="H78" s="7" t="s">
        <v>730</v>
      </c>
      <c r="I78" s="7" t="s">
        <v>765</v>
      </c>
      <c r="J78" s="6" t="s">
        <v>731</v>
      </c>
      <c r="K78" s="6" t="s">
        <v>20</v>
      </c>
      <c r="L78" s="8" t="s">
        <v>792</v>
      </c>
      <c r="M78" s="8" t="s">
        <v>792</v>
      </c>
      <c r="N78" s="7" t="s">
        <v>732</v>
      </c>
      <c r="O78" s="7" t="s">
        <v>644</v>
      </c>
      <c r="P78" s="39" t="s">
        <v>733</v>
      </c>
      <c r="Q78" s="9">
        <v>0</v>
      </c>
      <c r="R78" s="9">
        <v>0</v>
      </c>
      <c r="S78" s="9">
        <v>0</v>
      </c>
      <c r="T78" s="9" t="s">
        <v>778</v>
      </c>
      <c r="U78" s="9">
        <v>0</v>
      </c>
      <c r="V78" s="9">
        <v>0</v>
      </c>
      <c r="W78" s="9">
        <v>0</v>
      </c>
      <c r="X78" s="9" t="s">
        <v>778</v>
      </c>
      <c r="Y78" s="9" t="s">
        <v>778</v>
      </c>
      <c r="Z78" s="9">
        <v>0</v>
      </c>
      <c r="AA78" s="9">
        <v>0</v>
      </c>
      <c r="AB78" s="10">
        <v>0</v>
      </c>
    </row>
    <row r="79" spans="1:28" ht="20.399999999999999">
      <c r="A79" s="5" t="s">
        <v>571</v>
      </c>
      <c r="B79" s="6" t="s">
        <v>624</v>
      </c>
      <c r="C79" s="7" t="s">
        <v>757</v>
      </c>
      <c r="D79" s="7" t="s">
        <v>197</v>
      </c>
      <c r="E79" s="7" t="s">
        <v>198</v>
      </c>
      <c r="F79" s="7" t="s">
        <v>572</v>
      </c>
      <c r="G79" s="7" t="s">
        <v>696</v>
      </c>
      <c r="H79" s="7" t="s">
        <v>573</v>
      </c>
      <c r="I79" s="7" t="s">
        <v>648</v>
      </c>
      <c r="J79" s="6" t="s">
        <v>574</v>
      </c>
      <c r="K79" s="6" t="s">
        <v>18</v>
      </c>
      <c r="L79" s="8" t="s">
        <v>793</v>
      </c>
      <c r="M79" s="8" t="s">
        <v>793</v>
      </c>
      <c r="N79" s="7" t="s">
        <v>19</v>
      </c>
      <c r="O79" s="7" t="s">
        <v>103</v>
      </c>
      <c r="P79" s="39" t="s">
        <v>575</v>
      </c>
      <c r="Q79" s="9" t="s">
        <v>778</v>
      </c>
      <c r="R79" s="9">
        <v>0</v>
      </c>
      <c r="S79" s="9">
        <v>0</v>
      </c>
      <c r="T79" s="9">
        <v>0</v>
      </c>
      <c r="U79" s="9">
        <v>0</v>
      </c>
      <c r="V79" s="9">
        <v>0</v>
      </c>
      <c r="W79" s="9">
        <v>0</v>
      </c>
      <c r="X79" s="9">
        <v>0</v>
      </c>
      <c r="Y79" s="9">
        <v>0</v>
      </c>
      <c r="Z79" s="9">
        <v>0</v>
      </c>
      <c r="AA79" s="9">
        <v>0</v>
      </c>
      <c r="AB79" s="10">
        <v>0</v>
      </c>
    </row>
    <row r="80" spans="1:28" ht="81.599999999999994">
      <c r="A80" s="5" t="s">
        <v>635</v>
      </c>
      <c r="B80" s="6" t="s">
        <v>638</v>
      </c>
      <c r="C80" s="7" t="s">
        <v>15</v>
      </c>
      <c r="D80" s="7" t="s">
        <v>38</v>
      </c>
      <c r="E80" s="7" t="s">
        <v>39</v>
      </c>
      <c r="F80" s="7" t="s">
        <v>38</v>
      </c>
      <c r="G80" s="7" t="s">
        <v>643</v>
      </c>
      <c r="H80" s="7" t="s">
        <v>746</v>
      </c>
      <c r="I80" s="7" t="s">
        <v>765</v>
      </c>
      <c r="J80" s="6" t="s">
        <v>747</v>
      </c>
      <c r="K80" s="6" t="s">
        <v>20</v>
      </c>
      <c r="L80" s="8" t="s">
        <v>792</v>
      </c>
      <c r="M80" s="8" t="s">
        <v>792</v>
      </c>
      <c r="N80" s="7" t="s">
        <v>747</v>
      </c>
      <c r="O80" s="7" t="s">
        <v>644</v>
      </c>
      <c r="P80" s="39" t="s">
        <v>748</v>
      </c>
      <c r="Q80" s="9">
        <v>0</v>
      </c>
      <c r="R80" s="9">
        <v>0</v>
      </c>
      <c r="S80" s="9">
        <v>0</v>
      </c>
      <c r="T80" s="9" t="s">
        <v>778</v>
      </c>
      <c r="U80" s="9">
        <v>0</v>
      </c>
      <c r="V80" s="9">
        <v>0</v>
      </c>
      <c r="W80" s="9">
        <v>0</v>
      </c>
      <c r="X80" s="9" t="s">
        <v>778</v>
      </c>
      <c r="Y80" s="9" t="s">
        <v>778</v>
      </c>
      <c r="Z80" s="9" t="s">
        <v>778</v>
      </c>
      <c r="AA80" s="9">
        <v>0</v>
      </c>
      <c r="AB80" s="10">
        <v>0</v>
      </c>
    </row>
    <row r="81" spans="1:28" ht="51">
      <c r="A81" s="5" t="s">
        <v>631</v>
      </c>
      <c r="B81" s="6" t="s">
        <v>638</v>
      </c>
      <c r="C81" s="7" t="s">
        <v>15</v>
      </c>
      <c r="D81" s="7" t="s">
        <v>38</v>
      </c>
      <c r="E81" s="7" t="s">
        <v>39</v>
      </c>
      <c r="F81" s="7" t="s">
        <v>38</v>
      </c>
      <c r="G81" s="7" t="s">
        <v>643</v>
      </c>
      <c r="H81" s="7" t="s">
        <v>734</v>
      </c>
      <c r="I81" s="7" t="s">
        <v>765</v>
      </c>
      <c r="J81" s="6" t="s">
        <v>516</v>
      </c>
      <c r="K81" s="6" t="s">
        <v>20</v>
      </c>
      <c r="L81" s="8" t="s">
        <v>792</v>
      </c>
      <c r="M81" s="8" t="s">
        <v>792</v>
      </c>
      <c r="N81" s="7" t="s">
        <v>516</v>
      </c>
      <c r="O81" s="7" t="s">
        <v>47</v>
      </c>
      <c r="P81" s="39" t="s">
        <v>735</v>
      </c>
      <c r="Q81" s="9" t="s">
        <v>778</v>
      </c>
      <c r="R81" s="9">
        <v>0</v>
      </c>
      <c r="S81" s="9">
        <v>0</v>
      </c>
      <c r="T81" s="9">
        <v>0</v>
      </c>
      <c r="U81" s="9">
        <v>0</v>
      </c>
      <c r="V81" s="9">
        <v>0</v>
      </c>
      <c r="W81" s="9">
        <v>0</v>
      </c>
      <c r="X81" s="9">
        <v>0</v>
      </c>
      <c r="Y81" s="9">
        <v>0</v>
      </c>
      <c r="Z81" s="9">
        <v>0</v>
      </c>
      <c r="AA81" s="9">
        <v>0</v>
      </c>
      <c r="AB81" s="10">
        <v>0</v>
      </c>
    </row>
    <row r="82" spans="1:28" ht="30.6">
      <c r="A82" s="5" t="s">
        <v>628</v>
      </c>
      <c r="B82" s="6" t="s">
        <v>638</v>
      </c>
      <c r="C82" s="7" t="s">
        <v>15</v>
      </c>
      <c r="D82" s="7" t="s">
        <v>38</v>
      </c>
      <c r="E82" s="7" t="s">
        <v>39</v>
      </c>
      <c r="F82" s="7" t="s">
        <v>38</v>
      </c>
      <c r="G82" s="7" t="s">
        <v>643</v>
      </c>
      <c r="H82" s="7" t="s">
        <v>40</v>
      </c>
      <c r="I82" s="7" t="s">
        <v>765</v>
      </c>
      <c r="J82" s="6" t="s">
        <v>41</v>
      </c>
      <c r="K82" s="6" t="s">
        <v>20</v>
      </c>
      <c r="L82" s="8" t="s">
        <v>792</v>
      </c>
      <c r="M82" s="8" t="s">
        <v>792</v>
      </c>
      <c r="N82" s="7" t="s">
        <v>41</v>
      </c>
      <c r="O82" s="7" t="s">
        <v>644</v>
      </c>
      <c r="P82" s="39" t="s">
        <v>721</v>
      </c>
      <c r="Q82" s="9">
        <v>0</v>
      </c>
      <c r="R82" s="9">
        <v>0</v>
      </c>
      <c r="S82" s="9">
        <v>0</v>
      </c>
      <c r="T82" s="9" t="s">
        <v>778</v>
      </c>
      <c r="U82" s="9">
        <v>0</v>
      </c>
      <c r="V82" s="9">
        <v>0</v>
      </c>
      <c r="W82" s="9">
        <v>0</v>
      </c>
      <c r="X82" s="9" t="s">
        <v>778</v>
      </c>
      <c r="Y82" s="9" t="s">
        <v>778</v>
      </c>
      <c r="Z82" s="9" t="s">
        <v>778</v>
      </c>
      <c r="AA82" s="9">
        <v>0</v>
      </c>
      <c r="AB82" s="10">
        <v>0</v>
      </c>
    </row>
    <row r="83" spans="1:28" ht="30.6">
      <c r="A83" s="5" t="s">
        <v>517</v>
      </c>
      <c r="B83" s="6" t="s">
        <v>624</v>
      </c>
      <c r="C83" s="7" t="s">
        <v>80</v>
      </c>
      <c r="D83" s="7" t="s">
        <v>403</v>
      </c>
      <c r="E83" s="7" t="s">
        <v>404</v>
      </c>
      <c r="F83" s="7" t="s">
        <v>405</v>
      </c>
      <c r="G83" s="7" t="s">
        <v>689</v>
      </c>
      <c r="H83" s="7" t="s">
        <v>518</v>
      </c>
      <c r="I83" s="7" t="s">
        <v>765</v>
      </c>
      <c r="J83" s="6" t="s">
        <v>519</v>
      </c>
      <c r="K83" s="6" t="s">
        <v>20</v>
      </c>
      <c r="L83" s="8" t="s">
        <v>792</v>
      </c>
      <c r="M83" s="8" t="s">
        <v>792</v>
      </c>
      <c r="N83" s="7" t="s">
        <v>519</v>
      </c>
      <c r="O83" s="7" t="s">
        <v>520</v>
      </c>
      <c r="P83" s="39" t="s">
        <v>521</v>
      </c>
      <c r="Q83" s="9">
        <v>0</v>
      </c>
      <c r="R83" s="9">
        <v>0</v>
      </c>
      <c r="S83" s="9">
        <v>0</v>
      </c>
      <c r="T83" s="9" t="s">
        <v>778</v>
      </c>
      <c r="U83" s="9">
        <v>0</v>
      </c>
      <c r="V83" s="9">
        <v>0</v>
      </c>
      <c r="W83" s="9">
        <v>0</v>
      </c>
      <c r="X83" s="9">
        <v>0</v>
      </c>
      <c r="Y83" s="9">
        <v>0</v>
      </c>
      <c r="Z83" s="9">
        <v>0</v>
      </c>
      <c r="AA83" s="9">
        <v>0</v>
      </c>
      <c r="AB83" s="10">
        <v>0</v>
      </c>
    </row>
    <row r="84" spans="1:28" ht="20.399999999999999">
      <c r="A84" s="5" t="s">
        <v>522</v>
      </c>
      <c r="B84" s="6" t="s">
        <v>624</v>
      </c>
      <c r="C84" s="7" t="s">
        <v>15</v>
      </c>
      <c r="D84" s="7" t="s">
        <v>31</v>
      </c>
      <c r="E84" s="7" t="s">
        <v>32</v>
      </c>
      <c r="F84" s="7" t="s">
        <v>33</v>
      </c>
      <c r="G84" s="7" t="s">
        <v>645</v>
      </c>
      <c r="H84" s="7" t="s">
        <v>523</v>
      </c>
      <c r="I84" s="7" t="s">
        <v>765</v>
      </c>
      <c r="J84" s="6" t="s">
        <v>524</v>
      </c>
      <c r="K84" s="6" t="s">
        <v>20</v>
      </c>
      <c r="L84" s="8" t="s">
        <v>793</v>
      </c>
      <c r="M84" s="8" t="s">
        <v>793</v>
      </c>
      <c r="N84" s="7" t="s">
        <v>525</v>
      </c>
      <c r="O84" s="7" t="s">
        <v>526</v>
      </c>
      <c r="P84" s="39" t="s">
        <v>527</v>
      </c>
      <c r="Q84" s="9">
        <v>0</v>
      </c>
      <c r="R84" s="9">
        <v>0</v>
      </c>
      <c r="S84" s="9">
        <v>0</v>
      </c>
      <c r="T84" s="9" t="s">
        <v>778</v>
      </c>
      <c r="U84" s="9">
        <v>0</v>
      </c>
      <c r="V84" s="9">
        <v>0</v>
      </c>
      <c r="W84" s="9">
        <v>0</v>
      </c>
      <c r="X84" s="9">
        <v>0</v>
      </c>
      <c r="Y84" s="9">
        <v>0</v>
      </c>
      <c r="Z84" s="9">
        <v>0</v>
      </c>
      <c r="AA84" s="9">
        <v>0</v>
      </c>
      <c r="AB84" s="10">
        <v>0</v>
      </c>
    </row>
    <row r="85" spans="1:28" ht="30.6">
      <c r="A85" s="5" t="s">
        <v>528</v>
      </c>
      <c r="B85" s="6" t="s">
        <v>624</v>
      </c>
      <c r="C85" s="7" t="s">
        <v>15</v>
      </c>
      <c r="D85" s="7" t="s">
        <v>31</v>
      </c>
      <c r="E85" s="7" t="s">
        <v>32</v>
      </c>
      <c r="F85" s="7" t="s">
        <v>529</v>
      </c>
      <c r="G85" s="7" t="s">
        <v>646</v>
      </c>
      <c r="H85" s="7" t="s">
        <v>530</v>
      </c>
      <c r="I85" s="7" t="s">
        <v>765</v>
      </c>
      <c r="J85" s="6" t="s">
        <v>531</v>
      </c>
      <c r="K85" s="6" t="s">
        <v>20</v>
      </c>
      <c r="L85" s="8" t="s">
        <v>793</v>
      </c>
      <c r="M85" s="8" t="s">
        <v>793</v>
      </c>
      <c r="N85" s="7" t="s">
        <v>531</v>
      </c>
      <c r="O85" s="7" t="s">
        <v>532</v>
      </c>
      <c r="P85" s="39" t="s">
        <v>533</v>
      </c>
      <c r="Q85" s="9" t="s">
        <v>778</v>
      </c>
      <c r="R85" s="9">
        <v>0</v>
      </c>
      <c r="S85" s="9">
        <v>0</v>
      </c>
      <c r="T85" s="9">
        <v>0</v>
      </c>
      <c r="U85" s="9">
        <v>0</v>
      </c>
      <c r="V85" s="9">
        <v>0</v>
      </c>
      <c r="W85" s="9">
        <v>0</v>
      </c>
      <c r="X85" s="9">
        <v>0</v>
      </c>
      <c r="Y85" s="9">
        <v>0</v>
      </c>
      <c r="Z85" s="9">
        <v>0</v>
      </c>
      <c r="AA85" s="9" t="s">
        <v>778</v>
      </c>
      <c r="AB85" s="10">
        <v>0</v>
      </c>
    </row>
    <row r="86" spans="1:28" ht="61.2">
      <c r="A86" s="5" t="s">
        <v>534</v>
      </c>
      <c r="B86" s="6" t="s">
        <v>624</v>
      </c>
      <c r="C86" s="7" t="s">
        <v>15</v>
      </c>
      <c r="D86" s="7" t="s">
        <v>31</v>
      </c>
      <c r="E86" s="7" t="s">
        <v>32</v>
      </c>
      <c r="F86" s="7" t="s">
        <v>321</v>
      </c>
      <c r="G86" s="7" t="s">
        <v>655</v>
      </c>
      <c r="H86" s="7" t="s">
        <v>535</v>
      </c>
      <c r="I86" s="7" t="s">
        <v>765</v>
      </c>
      <c r="J86" s="6" t="s">
        <v>536</v>
      </c>
      <c r="K86" s="6" t="s">
        <v>20</v>
      </c>
      <c r="L86" s="8" t="s">
        <v>792</v>
      </c>
      <c r="M86" s="8" t="s">
        <v>792</v>
      </c>
      <c r="N86" s="7" t="s">
        <v>536</v>
      </c>
      <c r="O86" s="7" t="s">
        <v>537</v>
      </c>
      <c r="P86" s="39" t="s">
        <v>538</v>
      </c>
      <c r="Q86" s="9">
        <v>0</v>
      </c>
      <c r="R86" s="9">
        <v>0</v>
      </c>
      <c r="S86" s="9">
        <v>0</v>
      </c>
      <c r="T86" s="9">
        <v>0</v>
      </c>
      <c r="U86" s="9">
        <v>0</v>
      </c>
      <c r="V86" s="9">
        <v>0</v>
      </c>
      <c r="W86" s="9">
        <v>0</v>
      </c>
      <c r="X86" s="9" t="s">
        <v>778</v>
      </c>
      <c r="Y86" s="9" t="s">
        <v>778</v>
      </c>
      <c r="Z86" s="9" t="s">
        <v>778</v>
      </c>
      <c r="AA86" s="9">
        <v>0</v>
      </c>
      <c r="AB86" s="10">
        <v>0</v>
      </c>
    </row>
    <row r="87" spans="1:28" ht="20.399999999999999">
      <c r="A87" s="5" t="s">
        <v>539</v>
      </c>
      <c r="B87" s="6" t="s">
        <v>624</v>
      </c>
      <c r="C87" s="7" t="s">
        <v>24</v>
      </c>
      <c r="D87" s="7" t="s">
        <v>540</v>
      </c>
      <c r="E87" s="7" t="s">
        <v>541</v>
      </c>
      <c r="F87" s="7" t="s">
        <v>542</v>
      </c>
      <c r="G87" s="7" t="s">
        <v>769</v>
      </c>
      <c r="H87" s="7" t="s">
        <v>543</v>
      </c>
      <c r="I87" s="7" t="s">
        <v>765</v>
      </c>
      <c r="J87" s="6" t="s">
        <v>261</v>
      </c>
      <c r="K87" s="6" t="s">
        <v>20</v>
      </c>
      <c r="L87" s="8" t="s">
        <v>793</v>
      </c>
      <c r="M87" s="8" t="s">
        <v>793</v>
      </c>
      <c r="N87" s="7" t="s">
        <v>544</v>
      </c>
      <c r="O87" s="7" t="s">
        <v>545</v>
      </c>
      <c r="P87" s="39" t="s">
        <v>546</v>
      </c>
      <c r="Q87" s="9">
        <v>0</v>
      </c>
      <c r="R87" s="9" t="s">
        <v>778</v>
      </c>
      <c r="S87" s="9">
        <v>0</v>
      </c>
      <c r="T87" s="9">
        <v>0</v>
      </c>
      <c r="U87" s="9">
        <v>0</v>
      </c>
      <c r="V87" s="9">
        <v>0</v>
      </c>
      <c r="W87" s="9">
        <v>0</v>
      </c>
      <c r="X87" s="9">
        <v>0</v>
      </c>
      <c r="Y87" s="9">
        <v>0</v>
      </c>
      <c r="Z87" s="9">
        <v>0</v>
      </c>
      <c r="AA87" s="9">
        <v>0</v>
      </c>
      <c r="AB87" s="10">
        <v>0</v>
      </c>
    </row>
    <row r="88" spans="1:28" ht="20.399999999999999">
      <c r="A88" s="5" t="s">
        <v>547</v>
      </c>
      <c r="B88" s="6" t="s">
        <v>624</v>
      </c>
      <c r="C88" s="7" t="s">
        <v>24</v>
      </c>
      <c r="D88" s="7" t="s">
        <v>28</v>
      </c>
      <c r="E88" s="7" t="s">
        <v>29</v>
      </c>
      <c r="F88" s="7" t="s">
        <v>30</v>
      </c>
      <c r="G88" s="7" t="s">
        <v>660</v>
      </c>
      <c r="H88" s="7" t="s">
        <v>548</v>
      </c>
      <c r="I88" s="7" t="s">
        <v>765</v>
      </c>
      <c r="J88" s="6" t="s">
        <v>549</v>
      </c>
      <c r="K88" s="6" t="s">
        <v>20</v>
      </c>
      <c r="L88" s="8" t="s">
        <v>792</v>
      </c>
      <c r="M88" s="8" t="s">
        <v>792</v>
      </c>
      <c r="N88" s="7" t="s">
        <v>549</v>
      </c>
      <c r="O88" s="7" t="s">
        <v>550</v>
      </c>
      <c r="P88" s="39" t="s">
        <v>551</v>
      </c>
      <c r="Q88" s="9">
        <v>0</v>
      </c>
      <c r="R88" s="9">
        <v>0</v>
      </c>
      <c r="S88" s="9" t="s">
        <v>778</v>
      </c>
      <c r="T88" s="9" t="s">
        <v>778</v>
      </c>
      <c r="U88" s="9">
        <v>0</v>
      </c>
      <c r="V88" s="9">
        <v>0</v>
      </c>
      <c r="W88" s="9">
        <v>0</v>
      </c>
      <c r="X88" s="9" t="s">
        <v>778</v>
      </c>
      <c r="Y88" s="9" t="s">
        <v>778</v>
      </c>
      <c r="Z88" s="9">
        <v>0</v>
      </c>
      <c r="AA88" s="9">
        <v>0</v>
      </c>
      <c r="AB88" s="10">
        <v>0</v>
      </c>
    </row>
    <row r="89" spans="1:28" ht="40.799999999999997">
      <c r="A89" s="5" t="s">
        <v>552</v>
      </c>
      <c r="B89" s="6" t="s">
        <v>624</v>
      </c>
      <c r="C89" s="7" t="s">
        <v>24</v>
      </c>
      <c r="D89" s="7" t="s">
        <v>28</v>
      </c>
      <c r="E89" s="7" t="s">
        <v>29</v>
      </c>
      <c r="F89" s="7" t="s">
        <v>30</v>
      </c>
      <c r="G89" s="7" t="s">
        <v>660</v>
      </c>
      <c r="H89" s="7" t="s">
        <v>553</v>
      </c>
      <c r="I89" s="7" t="s">
        <v>765</v>
      </c>
      <c r="J89" s="6" t="s">
        <v>282</v>
      </c>
      <c r="K89" s="6" t="s">
        <v>20</v>
      </c>
      <c r="L89" s="8" t="s">
        <v>792</v>
      </c>
      <c r="M89" s="8" t="s">
        <v>792</v>
      </c>
      <c r="N89" s="7" t="s">
        <v>554</v>
      </c>
      <c r="O89" s="7" t="s">
        <v>555</v>
      </c>
      <c r="P89" s="39" t="s">
        <v>556</v>
      </c>
      <c r="Q89" s="9" t="s">
        <v>778</v>
      </c>
      <c r="R89" s="9">
        <v>0</v>
      </c>
      <c r="S89" s="9">
        <v>0</v>
      </c>
      <c r="T89" s="9">
        <v>0</v>
      </c>
      <c r="U89" s="9">
        <v>0</v>
      </c>
      <c r="V89" s="9">
        <v>0</v>
      </c>
      <c r="W89" s="9">
        <v>0</v>
      </c>
      <c r="X89" s="9" t="s">
        <v>778</v>
      </c>
      <c r="Y89" s="9" t="s">
        <v>778</v>
      </c>
      <c r="Z89" s="9">
        <v>0</v>
      </c>
      <c r="AA89" s="9">
        <v>0</v>
      </c>
      <c r="AB89" s="10">
        <v>0</v>
      </c>
    </row>
    <row r="90" spans="1:28" ht="20.399999999999999">
      <c r="A90" s="5" t="s">
        <v>557</v>
      </c>
      <c r="B90" s="6" t="s">
        <v>624</v>
      </c>
      <c r="C90" s="7" t="s">
        <v>558</v>
      </c>
      <c r="D90" s="7" t="s">
        <v>558</v>
      </c>
      <c r="E90" s="7" t="s">
        <v>559</v>
      </c>
      <c r="F90" s="7" t="s">
        <v>560</v>
      </c>
      <c r="G90" s="7" t="s">
        <v>681</v>
      </c>
      <c r="H90" s="11" t="s">
        <v>561</v>
      </c>
      <c r="I90" s="7" t="s">
        <v>765</v>
      </c>
      <c r="J90" s="11" t="s">
        <v>562</v>
      </c>
      <c r="K90" s="6" t="s">
        <v>20</v>
      </c>
      <c r="L90" s="8" t="s">
        <v>792</v>
      </c>
      <c r="M90" s="8" t="s">
        <v>792</v>
      </c>
      <c r="N90" s="12" t="s">
        <v>562</v>
      </c>
      <c r="O90" s="8" t="s">
        <v>563</v>
      </c>
      <c r="P90" s="40" t="s">
        <v>564</v>
      </c>
      <c r="Q90" s="9">
        <v>0</v>
      </c>
      <c r="R90" s="9">
        <v>0</v>
      </c>
      <c r="S90" s="9">
        <v>0</v>
      </c>
      <c r="T90" s="9">
        <v>0</v>
      </c>
      <c r="U90" s="9">
        <v>0</v>
      </c>
      <c r="V90" s="9">
        <v>0</v>
      </c>
      <c r="W90" s="9">
        <v>0</v>
      </c>
      <c r="X90" s="9" t="s">
        <v>778</v>
      </c>
      <c r="Y90" s="9" t="s">
        <v>778</v>
      </c>
      <c r="Z90" s="9">
        <v>0</v>
      </c>
      <c r="AA90" s="9">
        <v>0</v>
      </c>
      <c r="AB90" s="10">
        <v>0</v>
      </c>
    </row>
    <row r="91" spans="1:28" ht="20.399999999999999">
      <c r="A91" s="5" t="s">
        <v>566</v>
      </c>
      <c r="B91" s="6" t="s">
        <v>624</v>
      </c>
      <c r="C91" s="7" t="s">
        <v>15</v>
      </c>
      <c r="D91" s="7" t="s">
        <v>38</v>
      </c>
      <c r="E91" s="7" t="s">
        <v>39</v>
      </c>
      <c r="F91" s="7" t="s">
        <v>38</v>
      </c>
      <c r="G91" s="7" t="s">
        <v>643</v>
      </c>
      <c r="H91" s="7" t="s">
        <v>567</v>
      </c>
      <c r="I91" s="7" t="s">
        <v>641</v>
      </c>
      <c r="J91" s="6" t="s">
        <v>568</v>
      </c>
      <c r="K91" s="6" t="s">
        <v>20</v>
      </c>
      <c r="L91" s="8" t="s">
        <v>793</v>
      </c>
      <c r="M91" s="8" t="s">
        <v>793</v>
      </c>
      <c r="N91" s="7" t="s">
        <v>568</v>
      </c>
      <c r="O91" s="7" t="s">
        <v>47</v>
      </c>
      <c r="P91" s="39" t="s">
        <v>569</v>
      </c>
      <c r="Q91" s="9" t="s">
        <v>778</v>
      </c>
      <c r="R91" s="9">
        <v>0</v>
      </c>
      <c r="S91" s="9">
        <v>0</v>
      </c>
      <c r="T91" s="9">
        <v>0</v>
      </c>
      <c r="U91" s="9">
        <v>0</v>
      </c>
      <c r="V91" s="9">
        <v>0</v>
      </c>
      <c r="W91" s="9">
        <v>0</v>
      </c>
      <c r="X91" s="9">
        <v>0</v>
      </c>
      <c r="Y91" s="9">
        <v>0</v>
      </c>
      <c r="Z91" s="9">
        <v>0</v>
      </c>
      <c r="AA91" s="9">
        <v>0</v>
      </c>
      <c r="AB91" s="10">
        <v>0</v>
      </c>
    </row>
    <row r="92" spans="1:28" ht="30.6">
      <c r="A92" s="5" t="s">
        <v>576</v>
      </c>
      <c r="B92" s="6" t="s">
        <v>624</v>
      </c>
      <c r="C92" s="7" t="s">
        <v>65</v>
      </c>
      <c r="D92" s="7" t="s">
        <v>466</v>
      </c>
      <c r="E92" s="7" t="s">
        <v>467</v>
      </c>
      <c r="F92" s="7" t="s">
        <v>577</v>
      </c>
      <c r="G92" s="7" t="s">
        <v>692</v>
      </c>
      <c r="H92" s="7" t="s">
        <v>578</v>
      </c>
      <c r="I92" s="7" t="s">
        <v>648</v>
      </c>
      <c r="J92" s="6" t="s">
        <v>579</v>
      </c>
      <c r="K92" s="6" t="s">
        <v>18</v>
      </c>
      <c r="L92" s="8" t="s">
        <v>792</v>
      </c>
      <c r="M92" s="8" t="s">
        <v>792</v>
      </c>
      <c r="N92" s="7" t="s">
        <v>580</v>
      </c>
      <c r="O92" s="7" t="s">
        <v>581</v>
      </c>
      <c r="P92" s="39">
        <v>0</v>
      </c>
      <c r="Q92" s="9">
        <v>0</v>
      </c>
      <c r="R92" s="9">
        <v>0</v>
      </c>
      <c r="S92" s="9">
        <v>0</v>
      </c>
      <c r="T92" s="9">
        <v>0</v>
      </c>
      <c r="U92" s="9">
        <v>0</v>
      </c>
      <c r="V92" s="9">
        <v>0</v>
      </c>
      <c r="W92" s="9">
        <v>0</v>
      </c>
      <c r="X92" s="9">
        <v>0</v>
      </c>
      <c r="Y92" s="9">
        <v>0</v>
      </c>
      <c r="Z92" s="9">
        <v>0</v>
      </c>
      <c r="AA92" s="9">
        <v>0</v>
      </c>
      <c r="AB92" s="10" t="s">
        <v>778</v>
      </c>
    </row>
    <row r="93" spans="1:28" ht="20.399999999999999">
      <c r="A93" s="5" t="s">
        <v>583</v>
      </c>
      <c r="B93" s="6" t="s">
        <v>624</v>
      </c>
      <c r="C93" s="7" t="s">
        <v>762</v>
      </c>
      <c r="D93" s="7" t="s">
        <v>21</v>
      </c>
      <c r="E93" s="7" t="s">
        <v>22</v>
      </c>
      <c r="F93" s="7" t="s">
        <v>584</v>
      </c>
      <c r="G93" s="7" t="s">
        <v>770</v>
      </c>
      <c r="H93" s="7" t="s">
        <v>585</v>
      </c>
      <c r="I93" s="7" t="s">
        <v>648</v>
      </c>
      <c r="J93" s="6" t="s">
        <v>364</v>
      </c>
      <c r="K93" s="6" t="s">
        <v>18</v>
      </c>
      <c r="L93" s="8" t="s">
        <v>793</v>
      </c>
      <c r="M93" s="8" t="s">
        <v>793</v>
      </c>
      <c r="N93" s="7" t="s">
        <v>365</v>
      </c>
      <c r="O93" s="7" t="s">
        <v>586</v>
      </c>
      <c r="P93" s="39" t="s">
        <v>570</v>
      </c>
      <c r="Q93" s="9">
        <v>0</v>
      </c>
      <c r="R93" s="9">
        <v>0</v>
      </c>
      <c r="S93" s="9">
        <v>0</v>
      </c>
      <c r="T93" s="9" t="s">
        <v>778</v>
      </c>
      <c r="U93" s="9">
        <v>0</v>
      </c>
      <c r="V93" s="9">
        <v>0</v>
      </c>
      <c r="W93" s="9">
        <v>0</v>
      </c>
      <c r="X93" s="9">
        <v>0</v>
      </c>
      <c r="Y93" s="9">
        <v>0</v>
      </c>
      <c r="Z93" s="9">
        <v>0</v>
      </c>
      <c r="AA93" s="9">
        <v>0</v>
      </c>
      <c r="AB93" s="10">
        <v>0</v>
      </c>
    </row>
    <row r="94" spans="1:28" ht="20.399999999999999">
      <c r="A94" s="5" t="s">
        <v>587</v>
      </c>
      <c r="B94" s="6" t="s">
        <v>624</v>
      </c>
      <c r="C94" s="7" t="s">
        <v>65</v>
      </c>
      <c r="D94" s="7" t="s">
        <v>466</v>
      </c>
      <c r="E94" s="7" t="s">
        <v>467</v>
      </c>
      <c r="F94" s="7" t="s">
        <v>588</v>
      </c>
      <c r="G94" s="7" t="s">
        <v>717</v>
      </c>
      <c r="H94" s="7" t="s">
        <v>589</v>
      </c>
      <c r="I94" s="7" t="s">
        <v>648</v>
      </c>
      <c r="J94" s="6" t="s">
        <v>590</v>
      </c>
      <c r="K94" s="6" t="s">
        <v>18</v>
      </c>
      <c r="L94" s="8" t="s">
        <v>793</v>
      </c>
      <c r="M94" s="8" t="s">
        <v>793</v>
      </c>
      <c r="N94" s="7" t="s">
        <v>580</v>
      </c>
      <c r="O94" s="7" t="s">
        <v>582</v>
      </c>
      <c r="P94" s="39">
        <v>0</v>
      </c>
      <c r="Q94" s="9">
        <v>0</v>
      </c>
      <c r="R94" s="9">
        <v>0</v>
      </c>
      <c r="S94" s="9">
        <v>0</v>
      </c>
      <c r="T94" s="9">
        <v>0</v>
      </c>
      <c r="U94" s="9">
        <v>0</v>
      </c>
      <c r="V94" s="9">
        <v>0</v>
      </c>
      <c r="W94" s="9">
        <v>0</v>
      </c>
      <c r="X94" s="9">
        <v>0</v>
      </c>
      <c r="Y94" s="9">
        <v>0</v>
      </c>
      <c r="Z94" s="9">
        <v>0</v>
      </c>
      <c r="AA94" s="9">
        <v>0</v>
      </c>
      <c r="AB94" s="10" t="s">
        <v>778</v>
      </c>
    </row>
    <row r="95" spans="1:28" ht="20.399999999999999">
      <c r="A95" s="5" t="s">
        <v>593</v>
      </c>
      <c r="B95" s="6" t="s">
        <v>624</v>
      </c>
      <c r="C95" s="7" t="s">
        <v>761</v>
      </c>
      <c r="D95" s="7" t="s">
        <v>189</v>
      </c>
      <c r="E95" s="7" t="s">
        <v>190</v>
      </c>
      <c r="F95" s="7" t="s">
        <v>191</v>
      </c>
      <c r="G95" s="7" t="s">
        <v>693</v>
      </c>
      <c r="H95" s="11" t="s">
        <v>594</v>
      </c>
      <c r="I95" s="7" t="s">
        <v>765</v>
      </c>
      <c r="J95" s="11" t="s">
        <v>252</v>
      </c>
      <c r="K95" s="6" t="s">
        <v>20</v>
      </c>
      <c r="L95" s="8" t="s">
        <v>793</v>
      </c>
      <c r="M95" s="8" t="s">
        <v>793</v>
      </c>
      <c r="N95" s="12" t="s">
        <v>253</v>
      </c>
      <c r="O95" s="8" t="s">
        <v>258</v>
      </c>
      <c r="P95" s="40" t="s">
        <v>595</v>
      </c>
      <c r="Q95" s="9">
        <v>0</v>
      </c>
      <c r="R95" s="9">
        <v>0</v>
      </c>
      <c r="S95" s="9">
        <v>0</v>
      </c>
      <c r="T95" s="9">
        <v>0</v>
      </c>
      <c r="U95" s="9">
        <v>0</v>
      </c>
      <c r="V95" s="9">
        <v>0</v>
      </c>
      <c r="W95" s="9">
        <v>0</v>
      </c>
      <c r="X95" s="9" t="s">
        <v>778</v>
      </c>
      <c r="Y95" s="9" t="s">
        <v>778</v>
      </c>
      <c r="Z95" s="9" t="s">
        <v>778</v>
      </c>
      <c r="AA95" s="9">
        <v>0</v>
      </c>
      <c r="AB95" s="10">
        <v>0</v>
      </c>
    </row>
    <row r="96" spans="1:28" ht="20.399999999999999">
      <c r="A96" s="5" t="s">
        <v>596</v>
      </c>
      <c r="B96" s="6" t="s">
        <v>624</v>
      </c>
      <c r="C96" s="7" t="s">
        <v>80</v>
      </c>
      <c r="D96" s="7" t="s">
        <v>474</v>
      </c>
      <c r="E96" s="7" t="s">
        <v>475</v>
      </c>
      <c r="F96" s="7" t="s">
        <v>476</v>
      </c>
      <c r="G96" s="7" t="s">
        <v>667</v>
      </c>
      <c r="H96" s="7" t="s">
        <v>597</v>
      </c>
      <c r="I96" s="7" t="s">
        <v>639</v>
      </c>
      <c r="J96" s="6" t="s">
        <v>598</v>
      </c>
      <c r="K96" s="6" t="s">
        <v>18</v>
      </c>
      <c r="L96" s="8" t="s">
        <v>793</v>
      </c>
      <c r="M96" s="8" t="s">
        <v>793</v>
      </c>
      <c r="N96" s="7" t="s">
        <v>471</v>
      </c>
      <c r="O96" s="7" t="s">
        <v>599</v>
      </c>
      <c r="P96" s="39" t="s">
        <v>600</v>
      </c>
      <c r="Q96" s="9" t="s">
        <v>778</v>
      </c>
      <c r="R96" s="9">
        <v>0</v>
      </c>
      <c r="S96" s="9">
        <v>0</v>
      </c>
      <c r="T96" s="9">
        <v>0</v>
      </c>
      <c r="U96" s="9">
        <v>0</v>
      </c>
      <c r="V96" s="9">
        <v>0</v>
      </c>
      <c r="W96" s="9">
        <v>0</v>
      </c>
      <c r="X96" s="9">
        <v>0</v>
      </c>
      <c r="Y96" s="9">
        <v>0</v>
      </c>
      <c r="Z96" s="9">
        <v>0</v>
      </c>
      <c r="AA96" s="9">
        <v>0</v>
      </c>
      <c r="AB96" s="10">
        <v>0</v>
      </c>
    </row>
    <row r="97" spans="1:28" ht="71.400000000000006">
      <c r="A97" s="5" t="s">
        <v>601</v>
      </c>
      <c r="B97" s="6" t="s">
        <v>624</v>
      </c>
      <c r="C97" s="7" t="s">
        <v>15</v>
      </c>
      <c r="D97" s="7" t="s">
        <v>38</v>
      </c>
      <c r="E97" s="7" t="s">
        <v>39</v>
      </c>
      <c r="F97" s="7" t="s">
        <v>38</v>
      </c>
      <c r="G97" s="7" t="s">
        <v>643</v>
      </c>
      <c r="H97" s="7" t="s">
        <v>347</v>
      </c>
      <c r="I97" s="7" t="s">
        <v>666</v>
      </c>
      <c r="J97" s="6" t="s">
        <v>348</v>
      </c>
      <c r="K97" s="6" t="s">
        <v>18</v>
      </c>
      <c r="L97" s="8" t="s">
        <v>792</v>
      </c>
      <c r="M97" s="8" t="s">
        <v>792</v>
      </c>
      <c r="N97" s="7" t="s">
        <v>348</v>
      </c>
      <c r="O97" s="7" t="s">
        <v>602</v>
      </c>
      <c r="P97" s="39" t="s">
        <v>603</v>
      </c>
      <c r="Q97" s="9">
        <v>0</v>
      </c>
      <c r="R97" s="9">
        <v>0</v>
      </c>
      <c r="S97" s="9">
        <v>0</v>
      </c>
      <c r="T97" s="9" t="s">
        <v>778</v>
      </c>
      <c r="U97" s="9" t="s">
        <v>778</v>
      </c>
      <c r="V97" s="9">
        <v>0</v>
      </c>
      <c r="W97" s="9">
        <v>0</v>
      </c>
      <c r="X97" s="9" t="s">
        <v>778</v>
      </c>
      <c r="Y97" s="9" t="s">
        <v>778</v>
      </c>
      <c r="Z97" s="9" t="s">
        <v>778</v>
      </c>
      <c r="AA97" s="9">
        <v>0</v>
      </c>
      <c r="AB97" s="10">
        <v>0</v>
      </c>
    </row>
    <row r="98" spans="1:28" ht="20.399999999999999">
      <c r="A98" s="5" t="s">
        <v>604</v>
      </c>
      <c r="B98" s="6" t="s">
        <v>624</v>
      </c>
      <c r="C98" s="7" t="s">
        <v>139</v>
      </c>
      <c r="D98" s="7" t="s">
        <v>153</v>
      </c>
      <c r="E98" s="7" t="s">
        <v>154</v>
      </c>
      <c r="F98" s="7" t="s">
        <v>605</v>
      </c>
      <c r="G98" s="7" t="s">
        <v>686</v>
      </c>
      <c r="H98" s="7" t="s">
        <v>606</v>
      </c>
      <c r="I98" s="7" t="s">
        <v>648</v>
      </c>
      <c r="J98" s="6" t="s">
        <v>607</v>
      </c>
      <c r="K98" s="6" t="s">
        <v>18</v>
      </c>
      <c r="L98" s="8" t="s">
        <v>792</v>
      </c>
      <c r="M98" s="8" t="s">
        <v>792</v>
      </c>
      <c r="N98" s="7" t="s">
        <v>608</v>
      </c>
      <c r="O98" s="7" t="s">
        <v>609</v>
      </c>
      <c r="P98" s="39" t="s">
        <v>610</v>
      </c>
      <c r="Q98" s="9" t="s">
        <v>778</v>
      </c>
      <c r="R98" s="9">
        <v>0</v>
      </c>
      <c r="S98" s="9">
        <v>0</v>
      </c>
      <c r="T98" s="9">
        <v>0</v>
      </c>
      <c r="U98" s="9">
        <v>0</v>
      </c>
      <c r="V98" s="9">
        <v>0</v>
      </c>
      <c r="W98" s="9">
        <v>0</v>
      </c>
      <c r="X98" s="9">
        <v>0</v>
      </c>
      <c r="Y98" s="9">
        <v>0</v>
      </c>
      <c r="Z98" s="9">
        <v>0</v>
      </c>
      <c r="AA98" s="9">
        <v>0</v>
      </c>
      <c r="AB98" s="10">
        <v>0</v>
      </c>
    </row>
    <row r="99" spans="1:28" ht="20.399999999999999">
      <c r="A99" s="5" t="s">
        <v>611</v>
      </c>
      <c r="B99" s="6" t="s">
        <v>624</v>
      </c>
      <c r="C99" s="7" t="s">
        <v>757</v>
      </c>
      <c r="D99" s="7" t="s">
        <v>211</v>
      </c>
      <c r="E99" s="7" t="s">
        <v>212</v>
      </c>
      <c r="F99" s="7" t="s">
        <v>612</v>
      </c>
      <c r="G99" s="7" t="s">
        <v>771</v>
      </c>
      <c r="H99" s="7" t="s">
        <v>613</v>
      </c>
      <c r="I99" s="7" t="s">
        <v>639</v>
      </c>
      <c r="J99" s="6" t="s">
        <v>402</v>
      </c>
      <c r="K99" s="6" t="s">
        <v>18</v>
      </c>
      <c r="L99" s="8" t="s">
        <v>792</v>
      </c>
      <c r="M99" s="8" t="s">
        <v>792</v>
      </c>
      <c r="N99" s="7" t="s">
        <v>614</v>
      </c>
      <c r="O99" s="7" t="s">
        <v>615</v>
      </c>
      <c r="P99" s="39" t="s">
        <v>616</v>
      </c>
      <c r="Q99" s="9">
        <v>0</v>
      </c>
      <c r="R99" s="9">
        <v>0</v>
      </c>
      <c r="S99" s="9">
        <v>0</v>
      </c>
      <c r="T99" s="9" t="s">
        <v>778</v>
      </c>
      <c r="U99" s="9">
        <v>0</v>
      </c>
      <c r="V99" s="9">
        <v>0</v>
      </c>
      <c r="W99" s="9">
        <v>0</v>
      </c>
      <c r="X99" s="9">
        <v>0</v>
      </c>
      <c r="Y99" s="9" t="s">
        <v>778</v>
      </c>
      <c r="Z99" s="9">
        <v>0</v>
      </c>
      <c r="AA99" s="9">
        <v>0</v>
      </c>
      <c r="AB99" s="10">
        <v>0</v>
      </c>
    </row>
    <row r="100" spans="1:28" ht="20.399999999999999">
      <c r="A100" s="5" t="s">
        <v>619</v>
      </c>
      <c r="B100" s="6" t="s">
        <v>624</v>
      </c>
      <c r="C100" s="7" t="s">
        <v>761</v>
      </c>
      <c r="D100" s="7" t="s">
        <v>235</v>
      </c>
      <c r="E100" s="7" t="s">
        <v>236</v>
      </c>
      <c r="F100" s="7" t="s">
        <v>260</v>
      </c>
      <c r="G100" s="7" t="s">
        <v>716</v>
      </c>
      <c r="H100" s="7" t="s">
        <v>620</v>
      </c>
      <c r="I100" s="7" t="s">
        <v>654</v>
      </c>
      <c r="J100" s="6" t="s">
        <v>618</v>
      </c>
      <c r="K100" s="6" t="s">
        <v>18</v>
      </c>
      <c r="L100" s="8" t="s">
        <v>793</v>
      </c>
      <c r="M100" s="8" t="s">
        <v>793</v>
      </c>
      <c r="N100" s="7" t="s">
        <v>618</v>
      </c>
      <c r="O100" s="7" t="s">
        <v>621</v>
      </c>
      <c r="P100" s="39" t="s">
        <v>622</v>
      </c>
      <c r="Q100" s="9">
        <v>0</v>
      </c>
      <c r="R100" s="9" t="s">
        <v>778</v>
      </c>
      <c r="S100" s="9">
        <v>0</v>
      </c>
      <c r="T100" s="9">
        <v>0</v>
      </c>
      <c r="U100" s="9">
        <v>0</v>
      </c>
      <c r="V100" s="9">
        <v>0</v>
      </c>
      <c r="W100" s="9">
        <v>0</v>
      </c>
      <c r="X100" s="9">
        <v>0</v>
      </c>
      <c r="Y100" s="9">
        <v>0</v>
      </c>
      <c r="Z100" s="9">
        <v>0</v>
      </c>
      <c r="AA100" s="9">
        <v>0</v>
      </c>
      <c r="AB100" s="10">
        <v>0</v>
      </c>
    </row>
    <row r="101" spans="1:28" ht="20.399999999999999">
      <c r="A101" s="13" t="s">
        <v>781</v>
      </c>
      <c r="B101" s="11" t="s">
        <v>624</v>
      </c>
      <c r="C101" s="11" t="s">
        <v>15</v>
      </c>
      <c r="D101" s="11" t="s">
        <v>38</v>
      </c>
      <c r="E101" s="11" t="s">
        <v>39</v>
      </c>
      <c r="F101" s="11" t="s">
        <v>38</v>
      </c>
      <c r="G101" s="14" t="s">
        <v>643</v>
      </c>
      <c r="H101" s="7" t="s">
        <v>503</v>
      </c>
      <c r="I101" s="7" t="s">
        <v>639</v>
      </c>
      <c r="J101" s="6" t="s">
        <v>782</v>
      </c>
      <c r="K101" s="6" t="s">
        <v>18</v>
      </c>
      <c r="L101" s="8" t="s">
        <v>793</v>
      </c>
      <c r="M101" s="8" t="s">
        <v>793</v>
      </c>
      <c r="N101" s="7" t="s">
        <v>504</v>
      </c>
      <c r="O101" s="7" t="s">
        <v>505</v>
      </c>
      <c r="P101" s="39" t="s">
        <v>506</v>
      </c>
      <c r="Q101" s="9">
        <v>0</v>
      </c>
      <c r="R101" s="9">
        <v>0</v>
      </c>
      <c r="S101" s="9">
        <v>0</v>
      </c>
      <c r="T101" s="9">
        <v>0</v>
      </c>
      <c r="U101" s="9">
        <v>0</v>
      </c>
      <c r="V101" s="9">
        <v>0</v>
      </c>
      <c r="W101" s="9">
        <v>0</v>
      </c>
      <c r="X101" s="9" t="s">
        <v>778</v>
      </c>
      <c r="Y101" s="9">
        <v>0</v>
      </c>
      <c r="Z101" s="9">
        <v>0</v>
      </c>
      <c r="AA101" s="9">
        <v>0</v>
      </c>
      <c r="AB101" s="10">
        <v>0</v>
      </c>
    </row>
  </sheetData>
  <autoFilter ref="A1:IK101" xr:uid="{00000000-0009-0000-0000-000001000000}">
    <sortState xmlns:xlrd2="http://schemas.microsoft.com/office/spreadsheetml/2017/richdata2" ref="A12:AB4212">
      <sortCondition ref="I1:I4215"/>
    </sortState>
  </autoFilter>
  <conditionalFormatting sqref="A1">
    <cfRule type="duplicateValues" dxfId="2" priority="1"/>
    <cfRule type="duplicateValues" dxfId="1" priority="2"/>
    <cfRule type="duplicateValues" dxfId="0" priority="3"/>
  </conditionalFormatting>
  <pageMargins left="0.78740157480314965" right="0.78740157480314965" top="0.98425196850393704" bottom="0.98425196850393704" header="0.51181102362204722" footer="0.51181102362204722"/>
  <pageSetup paperSize="8" scale="86" fitToHeight="0" orientation="landscape" useFirstPageNumber="1" r:id="rId1"/>
  <headerFooter>
    <oddHeader>&amp;LFrance Relance - Appel à projets pour le financement de projets de rénovation de bâtiments de l'Etat&amp;C&amp;F&amp;RProjets retenus</oddHeader>
    <oddFooter>&amp;LDirection de l'immobilier de l'État&amp;C14 décembre 2020&amp;R&amp;P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F714AFABC3DF4C977BAED42CC24F68" ma:contentTypeVersion="2" ma:contentTypeDescription="Crée un document." ma:contentTypeScope="" ma:versionID="225e6ed0cc5dac9d4d8c01c6ac2208cb">
  <xsd:schema xmlns:xsd="http://www.w3.org/2001/XMLSchema" xmlns:xs="http://www.w3.org/2001/XMLSchema" xmlns:p="http://schemas.microsoft.com/office/2006/metadata/properties" xmlns:ns2="c8643e8a-c4f7-496b-8d37-39adceb04f67" targetNamespace="http://schemas.microsoft.com/office/2006/metadata/properties" ma:root="true" ma:fieldsID="44c5d32849001ee296fec37bc2901073" ns2:_="">
    <xsd:import namespace="c8643e8a-c4f7-496b-8d37-39adceb04f6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643e8a-c4f7-496b-8d37-39adceb04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A16FD8-3557-4A42-81B8-D6BB20261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643e8a-c4f7-496b-8d37-39adceb04f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08385-C930-4A3B-A86D-BCB46C516B82}">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c8643e8a-c4f7-496b-8d37-39adceb04f67"/>
    <ds:schemaRef ds:uri="http://www.w3.org/XML/1998/namespace"/>
    <ds:schemaRef ds:uri="http://purl.org/dc/terms/"/>
  </ds:schemaRefs>
</ds:datastoreItem>
</file>

<file path=customXml/itemProps3.xml><?xml version="1.0" encoding="utf-8"?>
<ds:datastoreItem xmlns:ds="http://schemas.openxmlformats.org/officeDocument/2006/customXml" ds:itemID="{419901E0-1A61-44AD-B482-D421C0C915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Bilan_</vt:lpstr>
      <vt:lpstr>Liste</vt:lpstr>
      <vt:lpstr>Liste!Impression_des_titres</vt:lpstr>
      <vt:lpstr>Liste!Zone_d_impression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Frédérique VICTOR</dc:creator>
  <cp:lastModifiedBy>Virginie</cp:lastModifiedBy>
  <cp:lastPrinted>2020-12-18T13:07:40Z</cp:lastPrinted>
  <dcterms:created xsi:type="dcterms:W3CDTF">2020-11-30T10:41:00Z</dcterms:created>
  <dcterms:modified xsi:type="dcterms:W3CDTF">2021-01-09T08:46:13Z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0x010100BEF714AFABC3DF4C977BAED42CC24F68</vt:lpwstr>
  </property>
</Properties>
</file>